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rof.crai\Downloads\"/>
    </mc:Choice>
  </mc:AlternateContent>
  <xr:revisionPtr revIDLastSave="0" documentId="13_ncr:1_{4C813EEC-1040-44BE-A1DF-014BC7ADA4D2}" xr6:coauthVersionLast="47" xr6:coauthVersionMax="47" xr10:uidLastSave="{00000000-0000-0000-0000-000000000000}"/>
  <workbookProtection workbookAlgorithmName="SHA-512" workbookHashValue="kXuPD/P6WbtgCLpSJO9solyhVz4ijlAWubK6/LbWNKq8RiS8SvclPhEObBm/cFOCjrYYoSTcO6JvFbSuPICBXA==" workbookSaltValue="1mp7SyquroxSio4NGlQFfg==" workbookSpinCount="100000" lockStructure="1"/>
  <bookViews>
    <workbookView xWindow="-120" yWindow="-120" windowWidth="29040" windowHeight="15720" firstSheet="2" activeTab="4" xr2:uid="{1F772716-B2C2-46CA-BCB7-E1A6359B3F56}"/>
  </bookViews>
  <sheets>
    <sheet name="EFE" sheetId="1" r:id="rId1"/>
    <sheet name="EFI" sheetId="4" r:id="rId2"/>
    <sheet name="DOFA" sheetId="5" r:id="rId3"/>
    <sheet name="MPC" sheetId="2" r:id="rId4"/>
    <sheet name="5 FP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E34" i="1"/>
  <c r="D32" i="1"/>
  <c r="E25" i="1"/>
  <c r="F34" i="4"/>
  <c r="E33" i="4"/>
  <c r="E24" i="4"/>
  <c r="D24" i="4"/>
  <c r="D33" i="4"/>
  <c r="F31" i="4"/>
  <c r="D31" i="4"/>
  <c r="D30" i="4"/>
  <c r="C33" i="4"/>
  <c r="C24" i="4"/>
  <c r="C34" i="1"/>
  <c r="D30" i="1" s="1"/>
  <c r="D33" i="1"/>
  <c r="F33" i="1" s="1"/>
  <c r="C25" i="1"/>
  <c r="C17" i="2"/>
  <c r="D16" i="2" s="1"/>
  <c r="D28" i="1"/>
  <c r="F28" i="1" s="1"/>
  <c r="F30" i="1"/>
  <c r="D29" i="1"/>
  <c r="F29" i="1"/>
  <c r="D31" i="1"/>
  <c r="F31" i="1"/>
  <c r="D34" i="1"/>
  <c r="D12" i="2"/>
  <c r="F12" i="2" s="1"/>
  <c r="D11" i="2"/>
  <c r="F11" i="2" s="1"/>
  <c r="D15" i="2"/>
  <c r="F15" i="2" s="1"/>
  <c r="D19" i="1" l="1"/>
  <c r="D23" i="1"/>
  <c r="F23" i="1" s="1"/>
  <c r="F34" i="1"/>
  <c r="D22" i="4"/>
  <c r="F22" i="4" s="1"/>
  <c r="D21" i="4"/>
  <c r="F21" i="4" s="1"/>
  <c r="D13" i="2"/>
  <c r="D8" i="2"/>
  <c r="D9" i="2"/>
  <c r="H15" i="2"/>
  <c r="D10" i="2"/>
  <c r="D14" i="2"/>
  <c r="J11" i="2"/>
  <c r="J12" i="2"/>
  <c r="H12" i="2"/>
  <c r="J14" i="2"/>
  <c r="D7" i="2"/>
  <c r="D17" i="2" s="1"/>
  <c r="H11" i="2"/>
  <c r="J15" i="2"/>
  <c r="J16" i="2"/>
  <c r="H16" i="2"/>
  <c r="F16" i="2"/>
  <c r="D32" i="4"/>
  <c r="F32" i="4" s="1"/>
  <c r="F30" i="4"/>
  <c r="D29" i="4"/>
  <c r="F29" i="4" s="1"/>
  <c r="D28" i="4"/>
  <c r="F28" i="4" s="1"/>
  <c r="D27" i="4"/>
  <c r="F27" i="4" s="1"/>
  <c r="F33" i="4" s="1"/>
  <c r="D18" i="4"/>
  <c r="D23" i="4"/>
  <c r="F23" i="4" s="1"/>
  <c r="D20" i="4"/>
  <c r="F20" i="4" s="1"/>
  <c r="D19" i="4"/>
  <c r="F19" i="4" s="1"/>
  <c r="D24" i="1"/>
  <c r="F24" i="1" s="1"/>
  <c r="D22" i="1"/>
  <c r="F22" i="1" s="1"/>
  <c r="D21" i="1"/>
  <c r="F21" i="1" s="1"/>
  <c r="D20" i="1"/>
  <c r="F20" i="1" s="1"/>
  <c r="F19" i="1"/>
  <c r="F25" i="1" s="1"/>
  <c r="F35" i="1"/>
  <c r="D25" i="1" l="1"/>
  <c r="F14" i="2"/>
  <c r="H14" i="2"/>
  <c r="J10" i="2"/>
  <c r="H10" i="2"/>
  <c r="F10" i="2"/>
  <c r="F9" i="2"/>
  <c r="H9" i="2"/>
  <c r="J9" i="2"/>
  <c r="H8" i="2"/>
  <c r="F8" i="2"/>
  <c r="J8" i="2"/>
  <c r="J13" i="2"/>
  <c r="F13" i="2"/>
  <c r="H13" i="2"/>
  <c r="J7" i="2"/>
  <c r="J17" i="2" s="1"/>
  <c r="H7" i="2"/>
  <c r="F7" i="2"/>
  <c r="F17" i="2" s="1"/>
  <c r="F18" i="4"/>
  <c r="F24" i="4" s="1"/>
  <c r="H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tc={BEF4D262-47DE-4110-8613-02CCE75DC612}</author>
    <author>tc={B22703C6-CA15-4ADB-ADB5-08279C711683}</author>
    <author>tc={B352A073-43F8-4B53-AF6D-4869CAE2436F}</author>
    <author>tc={ACF65F9A-11BD-49A9-88AF-69DB0EBA08A6}</author>
    <author>tc={082D4067-F7AE-4CCE-A43B-B26FD808BE5B}</author>
  </authors>
  <commentList>
    <comment ref="C5" authorId="0" shapeId="0" xr:uid="{BEF4D262-47DE-4110-8613-02CCE75DC61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términos generales, la matriz DOFA presentada para puntualmente para el caso del Señor Donuts cumple con el objetivo de identificar factores internos (fortalezas y debilidades) y externos (oportunidades y amenazas). Sin embargo, a nivel de maestría, se requiere que este ejercicio sea de mayor nivel y este en coherencia con las matrices EFE, EFI. MPC, por lo anterior es necesario tener en cuenta los siguientes aspectos clave:
Falta de priorización: No se observa un criterio que indique cuáles factores tienen mayor peso estratégico; un análisis MBA debería apoyarse en la EFE y EFI para seleccionar los de mayor impacto y así asegurar que las estrategias se concentren en lo crítico.
Cruces poco explotados: Algunos cruces (FO, DO, FA, DA) están redactados de manera genérica y no derivan en acciones específicas que puedan ejecutarse y medirse, las estrategias deben ser concretas por ejemplo si van a realizar una campaña es necesario que coloquen el nombre de la campaña puntual XXX y cómo se llegase a ejecutar esto aportaria mayor valor y criterio al trabajo.
Ausencia de planificación ejecutiva: Las estrategias deberían contener elementos de quién lo ejecuta, cuándo, cómo y con qué recursos; en cambio, la mayoría quedan como ideas generales sin aterrizar, es necesario al menos colocar este análisis para las estrategias más relevantes obvio no para todas.</t>
      </text>
    </comment>
    <comment ref="C14" authorId="1" shapeId="0" xr:uid="{B22703C6-CA15-4ADB-ADB5-08279C71168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Estrategias FO (Fortalezas + Oportunidades)
Varias están redactadas como intenciones ("aprovechar la tendencia", "mejorar la experiencia") sin indicar cómo lo harán.
Se recomienda nombrar las campañas o programas para darles identidad y facilitar su comunicación interna y externa.
Por ejemplo: en lugar de “aprovechar las alianzas con proveedores para ampliar la oferta de productos saludables”, se podría usar:
Campaña "Donuts Fit 2025": desarrollo de línea de donuts con ingredientes saludables certificados, en alianza con proveedor X, lanzamiento en redes y tiendas físicas en el Q2 de 2025.</t>
      </text>
    </comment>
    <comment ref="D14" authorId="2" shapeId="0" xr:uid="{B352A073-43F8-4B53-AF6D-4869CAE2436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Estrategias FA (Fortalezas + Amenazas)
Se identifican acciones genéricas frente a competidores y cambios de mercado; sin embargo, no hay diferenciadores claros y aca es importante manifestar esas diferencias de forma más puntual
Un MBA esperaría ver movimientos defensivos proactivos, de respuesta a los competidores.
Por ejemplo: 
Programa "Sweet Loyalty": sistema de fidelización digital con puntos acumulables por compras en tienda y online, canjeables por productos exclusivos; meta: retener 15% más clientes recurrentes en un año. Etc ya las estrategias deben ser muy pero muy puntuales, están a nivel de maestria ......., los jurados esperan ver estrategias más elaboradas....</t>
      </text>
    </comment>
    <comment ref="C51" authorId="3" shapeId="0" xr:uid="{ACF65F9A-11BD-49A9-88AF-69DB0EBA08A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Estrategias DO (Debilidades + Oportunidades)
Hay propuestas como “incrementar la presencia digital” que son correctas están bien pero son vagas; se debe indicar qué plataformas, con qué contenido y con qué frecuencia.
Faltan métricas (ej. % de aumento de seguidores, engagement o ventas online).
Se espera que realicen algo similar a o por ejemplo realicen lo siguiente: 
Proyecto "Señor Donuts Click &amp; Sweet": Implementación de e-commerce propio integrado a Rappi y UberEats, con promociones exclusivas para usuarios registrados; objetivo: aumentar ventas online en 20% en 6 meses.</t>
      </text>
    </comment>
    <comment ref="D51" authorId="4" shapeId="0" xr:uid="{082D4067-F7AE-4CCE-A43B-B26FD808BE5B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Estrategias DA (Debilidades + Amenazas)
Son las menos desarrolladas; en algunos casos se limitan a “mejorar procesos” o “ajustar precios” sin explicar el plan, de igual forma son my ambiguas se requeire que sean más concretos y estructurados en la elaboración del plan o diseño estartegico de esto depende las estrategias que desarrollarn en el plan de marketing 
Estas estrategias deberían mostrar contingencias o acciones más claras y plan de mitigación.
Por ejemplo: 
Plan "Crisis Shield 2025": optimización de costos en cadena de suministro mediante compras consolidadas trimestrales y renegociación con proveedores clave; objetivo: reducir costos en un 8% frente a inflación proyectada, es necesaio qqe las redacten en temas de acciones más puntuales y concretas 
</t>
      </text>
    </comment>
  </commentList>
</comments>
</file>

<file path=xl/sharedStrings.xml><?xml version="1.0" encoding="utf-8"?>
<sst xmlns="http://schemas.openxmlformats.org/spreadsheetml/2006/main" count="336" uniqueCount="308">
  <si>
    <t>MATRIZ DE EVALUACIÓN DE FACTORES EXTERNOS</t>
  </si>
  <si>
    <t>1. Elabore una lista de los factores externos que se indentifiquen en el proceso de auditoría externa, claves para alcanzar el éxito. Incluya de 10 a 20 factores</t>
  </si>
  <si>
    <t xml:space="preserve">    Liste primera las oportunidades y luego las amenazas</t>
  </si>
  <si>
    <t>2. PUNTAJE significa la importancia relativa que tiene ese factor para alcanzar el éxito en la industria de la empresa</t>
  </si>
  <si>
    <t>Puntaje 40 muy importante; 30 importante ; 20 Promedio y 10 no es importante</t>
  </si>
  <si>
    <r>
      <t xml:space="preserve">Valor = Puntaje de cada factor / </t>
    </r>
    <r>
      <rPr>
        <sz val="10"/>
        <rFont val="Calibri"/>
        <family val="2"/>
      </rPr>
      <t>∑ puntaje total</t>
    </r>
  </si>
  <si>
    <t>∑ Valor = 1.00</t>
  </si>
  <si>
    <r>
      <t xml:space="preserve">3. Calificación: </t>
    </r>
    <r>
      <rPr>
        <sz val="10"/>
        <rFont val="Arial"/>
        <family val="2"/>
      </rPr>
      <t>Asigne a cada factor una calificación según como las estrategias de la empresa responden con eficacia a ese factor</t>
    </r>
  </si>
  <si>
    <r>
      <t xml:space="preserve">    4 </t>
    </r>
    <r>
      <rPr>
        <sz val="10"/>
        <rFont val="Arial"/>
        <family val="2"/>
      </rPr>
      <t>Una respuesta superior</t>
    </r>
    <r>
      <rPr>
        <sz val="10"/>
        <rFont val="Arial"/>
        <family val="2"/>
      </rPr>
      <t xml:space="preserve">, 3 </t>
    </r>
    <r>
      <rPr>
        <sz val="10"/>
        <rFont val="Arial"/>
        <family val="2"/>
      </rPr>
      <t xml:space="preserve">respuesta superior </t>
    </r>
    <r>
      <rPr>
        <sz val="10"/>
        <rFont val="Arial"/>
        <family val="2"/>
      </rPr>
      <t>a</t>
    </r>
    <r>
      <rPr>
        <sz val="10"/>
        <rFont val="Arial"/>
        <family val="2"/>
      </rPr>
      <t xml:space="preserve"> la</t>
    </r>
    <r>
      <rPr>
        <sz val="10"/>
        <rFont val="Arial"/>
        <family val="2"/>
      </rPr>
      <t xml:space="preserve"> del promedio; 2 </t>
    </r>
    <r>
      <rPr>
        <sz val="10"/>
        <rFont val="Arial"/>
        <family val="2"/>
      </rPr>
      <t xml:space="preserve">una respuesta </t>
    </r>
    <r>
      <rPr>
        <sz val="10"/>
        <rFont val="Arial"/>
        <family val="2"/>
      </rPr>
      <t xml:space="preserve">promedio, y 1 </t>
    </r>
    <r>
      <rPr>
        <sz val="10"/>
        <rFont val="Arial"/>
        <family val="2"/>
      </rPr>
      <t>una respuesta mala</t>
    </r>
  </si>
  <si>
    <t>4. Valor Ponderado = Valor (de cada factor) X Calificación (Cada factor)</t>
  </si>
  <si>
    <t xml:space="preserve">    Si el total del Valor ponderado es 1, significa que las estrategias de la empresa no aprovechan las oportunidades, ni evita las amenazas</t>
  </si>
  <si>
    <r>
      <t xml:space="preserve">    Si el total del Valor ponderado es 2.5, significa que las estrategias de la empresa están e</t>
    </r>
    <r>
      <rPr>
        <sz val="10"/>
        <rFont val="Arial"/>
        <family val="2"/>
      </rPr>
      <t xml:space="preserve">n el </t>
    </r>
    <r>
      <rPr>
        <sz val="10"/>
        <rFont val="Arial"/>
        <family val="2"/>
      </rPr>
      <t>promedio</t>
    </r>
    <r>
      <rPr>
        <sz val="10"/>
        <rFont val="Arial"/>
        <family val="2"/>
      </rPr>
      <t xml:space="preserve"> </t>
    </r>
  </si>
  <si>
    <t xml:space="preserve">    Si el total del Valor ponderado es 4.0, significa que las estrategias de la empresa responden de manera sorprendente a las oportunidades y amenazas presentes</t>
  </si>
  <si>
    <t>FACTORES EXTERNOS CLAVE</t>
  </si>
  <si>
    <t>PUNTAJE</t>
  </si>
  <si>
    <t>VALOR</t>
  </si>
  <si>
    <t>CALIFICACION</t>
  </si>
  <si>
    <t>VALOR PONDERADO</t>
  </si>
  <si>
    <t>OPORTUNIDADES</t>
  </si>
  <si>
    <t>Crecimiento del consumo de postres y snacks en la ciudad</t>
  </si>
  <si>
    <t>Tendencia de consumidores hacia experiencias gastronómicas diferenciadas</t>
  </si>
  <si>
    <t>Expansión de plataformas de delivery y comercio electrónico</t>
  </si>
  <si>
    <t>Posibilidades de alianzas con marcas locales y patrocinadores</t>
  </si>
  <si>
    <t>Incremento de la conciencia por el consumo local y apoyo a emprendimientos</t>
  </si>
  <si>
    <t>Crecimiento del turismo en Villavicencio como dinamizador del sector</t>
  </si>
  <si>
    <t>TOTAL</t>
  </si>
  <si>
    <t>AMENAZAS</t>
  </si>
  <si>
    <t>Competencia informal creciente con precios bajos</t>
  </si>
  <si>
    <t>Inestabilidad económica que afecta el consumo de productos no esenciales</t>
  </si>
  <si>
    <t>Cambios en regulaciones sanitarias y de seguridad alimentaria</t>
  </si>
  <si>
    <t>Saturación del mercado de postres en temporadas altas</t>
  </si>
  <si>
    <t>Aumento de costos de insumos y materias primas</t>
  </si>
  <si>
    <t>Dependencia de la coyuntura política y social nacional</t>
  </si>
  <si>
    <t>Esta calificación corresponde a que tan eficazmente la empresa puede responder a los factores del mercado.</t>
  </si>
  <si>
    <t>1. deficiente</t>
  </si>
  <si>
    <t>2.Responde a nivel promedio o esta en la media.</t>
  </si>
  <si>
    <t>3.Por encima del promedio</t>
  </si>
  <si>
    <t>4.Responde de forma rápida y eficaz.</t>
  </si>
  <si>
    <t>MATRIZ DE EVALUACIÓN DE FACTORES INTERNOS</t>
  </si>
  <si>
    <r>
      <t>1. Elabore una lista de los factores internos clave que se indentifiquen en el proceso de auditoría interna</t>
    </r>
    <r>
      <rPr>
        <sz val="10"/>
        <rFont val="Arial"/>
        <family val="2"/>
      </rPr>
      <t>, los que sean clves para alcanzar el éxito de la organización.</t>
    </r>
    <r>
      <rPr>
        <sz val="10"/>
        <rFont val="Arial"/>
        <family val="2"/>
      </rPr>
      <t>Incluya de 10 a 20 factores</t>
    </r>
  </si>
  <si>
    <t xml:space="preserve">    Liste primera las fortalezas y luego las debilidades</t>
  </si>
  <si>
    <t>2. PUNTAJE (representa la importancia de estos factores para alcanzar el éxito de la empresa.</t>
  </si>
  <si>
    <t>Puntaje 40 muy importante; 30 Importante; 20  promedio y 10 no importante</t>
  </si>
  <si>
    <t>3. Calificación: Estrategia asigne a cada factor una calificación</t>
  </si>
  <si>
    <r>
      <t xml:space="preserve">    4 fortaleza mayor, 3 fortaleza menor; 2 debilid</t>
    </r>
    <r>
      <rPr>
        <sz val="10"/>
        <rFont val="Arial"/>
        <family val="2"/>
      </rPr>
      <t>a</t>
    </r>
    <r>
      <rPr>
        <sz val="10"/>
        <rFont val="Arial"/>
        <family val="2"/>
      </rPr>
      <t>d menor, y 1 debilidad mayor</t>
    </r>
  </si>
  <si>
    <t xml:space="preserve">    Si el total del Valor ponderado es 1, significa que la empresa es muy débil</t>
  </si>
  <si>
    <t xml:space="preserve">    Si el total del Valor ponderado es 2.5, significa que la empresa están el promedio</t>
  </si>
  <si>
    <r>
      <t xml:space="preserve">    Si el total del Valor ponderado es 4.0, significa que la empresa  </t>
    </r>
    <r>
      <rPr>
        <sz val="10"/>
        <rFont val="Arial"/>
        <family val="2"/>
      </rPr>
      <t>es fuerte y goza de posicionamiento en el mercado</t>
    </r>
    <r>
      <rPr>
        <sz val="10"/>
        <rFont val="Arial"/>
        <family val="2"/>
      </rPr>
      <t xml:space="preserve"> fortaleza</t>
    </r>
  </si>
  <si>
    <t xml:space="preserve">Bancolombia </t>
  </si>
  <si>
    <t>FACTORES INTERNOS CLAVE</t>
  </si>
  <si>
    <t>CLASIFICACION</t>
  </si>
  <si>
    <t>FORTALEZAS</t>
  </si>
  <si>
    <t>Identidad de marca diferenciada en Villavicencio</t>
  </si>
  <si>
    <t>Adaptabilidad en la oferta gastronómica</t>
  </si>
  <si>
    <t>Gestión activa en redes sociales</t>
  </si>
  <si>
    <t>Modelo de costos controlado en producción artesanal</t>
  </si>
  <si>
    <t>Ubicación estratégica y alianzas con eventos locales</t>
  </si>
  <si>
    <t>Experiencia emprendedora y conocimiento del sector</t>
  </si>
  <si>
    <t xml:space="preserve">TOTAL </t>
  </si>
  <si>
    <t>DEBILIDADES</t>
  </si>
  <si>
    <t>Alta dependencia de redes sociales como único canal de promoción y ventas</t>
  </si>
  <si>
    <t>Capacidad operativa restringida</t>
  </si>
  <si>
    <t>Escasa formalización en procesos administrativos</t>
  </si>
  <si>
    <t>Limitada fidelización de clientes</t>
  </si>
  <si>
    <t>Recursos financieros limitados para expansión:</t>
  </si>
  <si>
    <t>Baja penetración en segmentos corporativos e institucionales</t>
  </si>
  <si>
    <t>1. Elabore una lista de las oportunidades externas clave de la empresa</t>
  </si>
  <si>
    <t>O1 Crecimiento del consumo de postres y snacks en la ciudad</t>
  </si>
  <si>
    <t>2. Elabore una lista de las amenazas externas clave de la empresa</t>
  </si>
  <si>
    <t>O2 Tendencia de consumidores hacia experiencias gastronómicas diferenciadas</t>
  </si>
  <si>
    <t>A1 Competencia informal creciente con precios bajos</t>
  </si>
  <si>
    <t>3. Elabore una lista de las fortalezas internas clave de la empresa</t>
  </si>
  <si>
    <t>O3 Expansión de plataformas de delivery y comercio electrónico</t>
  </si>
  <si>
    <t>A2 Inestabilidad económica que afecta el consumo de productos no esenciales</t>
  </si>
  <si>
    <t>4. Elabore una lista de las debilidades internas clave de la empresa</t>
  </si>
  <si>
    <t>O4 Posibilidades de alianzas con marcas locales y patrocinadores</t>
  </si>
  <si>
    <t>A3  Cambios en regulaciones sanitarias y de seguridad alimentaria</t>
  </si>
  <si>
    <t>5. Establezca la relación entre las fortalezas internas con las oportunidaes externas</t>
  </si>
  <si>
    <t>O5 Incremento de la conciencia por el consumo local y apoyo a emprendimientos</t>
  </si>
  <si>
    <t>A4 Saturación del mercado de postres en temporadas altas</t>
  </si>
  <si>
    <t xml:space="preserve">    y registe las estrategias FO resultantes en el cuadrante correspondiente</t>
  </si>
  <si>
    <t>O6 Crecimiento del turismo en Villavicencio como dinamizador del sector</t>
  </si>
  <si>
    <t>A5 Aumento de costos de insumos y materias primas</t>
  </si>
  <si>
    <t>6. Establezca la relación entre las debilidades internas con las oportunidaes externas</t>
  </si>
  <si>
    <t>A6 Dependencia de la coyuntura política y social nacional</t>
  </si>
  <si>
    <t xml:space="preserve">    y registe las estrategias DO resultantes en el cuadrante correspondiente</t>
  </si>
  <si>
    <t>7. Establezca la relación entre las fortalezas internas con las amenazas externas</t>
  </si>
  <si>
    <t xml:space="preserve">    y registe las estrategias FA resultantes en el cuadrante correspondiente</t>
  </si>
  <si>
    <t>ESTRATEGIAS FO</t>
  </si>
  <si>
    <t>ESTRATEGIAS FA</t>
  </si>
  <si>
    <t>8. Establezca la relación entre las debilidaes internas con las amenazas externas</t>
  </si>
  <si>
    <t>F1 Identidad de marca diferenciada en Villavicencio</t>
  </si>
  <si>
    <r>
      <rPr>
        <b/>
        <sz val="10"/>
        <color rgb="FF000000"/>
        <rFont val="Arial"/>
      </rPr>
      <t>F1O1</t>
    </r>
    <r>
      <rPr>
        <sz val="10"/>
        <color rgb="FF000000"/>
        <rFont val="Arial"/>
      </rPr>
      <t xml:space="preserve"> Lanzar en 3 meses la campaña </t>
    </r>
    <r>
      <rPr>
        <b/>
        <sz val="10"/>
        <color rgb="FF000000"/>
        <rFont val="Arial"/>
      </rPr>
      <t>“Sr. Donuts, el sabor local que enamora”</t>
    </r>
    <r>
      <rPr>
        <sz val="10"/>
        <color rgb="FF000000"/>
        <rFont val="Arial"/>
      </rPr>
      <t>, destacando la identidad de marca diferenciada frente a la competencia. La estrategia incluirá piezas audiovisuales en Instagram y TikTok con testimonios de clientes locales.</t>
    </r>
  </si>
  <si>
    <r>
      <rPr>
        <b/>
        <sz val="10"/>
        <color rgb="FF000000"/>
        <rFont val="Arial"/>
      </rPr>
      <t>F1A1</t>
    </r>
    <r>
      <rPr>
        <sz val="10"/>
        <color rgb="FF000000"/>
        <rFont val="Arial"/>
      </rPr>
      <t xml:space="preserve"> Posicionar a Sr. Donuts como la </t>
    </r>
    <r>
      <rPr>
        <b/>
        <sz val="10"/>
        <color rgb="FF000000"/>
        <rFont val="Arial"/>
      </rPr>
      <t>opción premium y confiable</t>
    </r>
    <r>
      <rPr>
        <sz val="10"/>
        <color rgb="FF000000"/>
        <rFont val="Arial"/>
      </rPr>
      <t>, destacando su marca registrada y cumplimiento sanitario frente a la informalidad.</t>
    </r>
  </si>
  <si>
    <t xml:space="preserve">    y registe las estrategias DA resultantes en el cuadrante correspondiente</t>
  </si>
  <si>
    <t>F2 Adaptabilidad en la oferta gastronómica</t>
  </si>
  <si>
    <r>
      <rPr>
        <b/>
        <sz val="10"/>
        <color rgb="FF000000"/>
        <rFont val="Arial"/>
      </rPr>
      <t xml:space="preserve">F2O1 </t>
    </r>
    <r>
      <rPr>
        <sz val="10"/>
        <color rgb="FF000000"/>
        <rFont val="Arial"/>
      </rPr>
      <t>Desarrollar una línea de sabores estacionales (ej. “</t>
    </r>
    <r>
      <rPr>
        <b/>
        <sz val="10"/>
        <color rgb="FF000000"/>
        <rFont val="Arial"/>
      </rPr>
      <t>Donut llanera</t>
    </r>
    <r>
      <rPr>
        <sz val="10"/>
        <color rgb="FF000000"/>
        <rFont val="Arial"/>
      </rPr>
      <t>” o ediciones limitadas de temporada), adaptando la oferta gastronómica al aumento de la demanda de postres.</t>
    </r>
  </si>
  <si>
    <r>
      <rPr>
        <b/>
        <sz val="10"/>
        <color rgb="FF000000"/>
        <rFont val="Arial"/>
      </rPr>
      <t xml:space="preserve">F2A1 </t>
    </r>
    <r>
      <rPr>
        <sz val="10"/>
        <color rgb="FF000000"/>
        <rFont val="Arial"/>
      </rPr>
      <t xml:space="preserve">Crear una línea de donuts </t>
    </r>
    <r>
      <rPr>
        <b/>
        <sz val="10"/>
        <color rgb="FF000000"/>
        <rFont val="Arial"/>
      </rPr>
      <t>accesibles en precio</t>
    </r>
    <r>
      <rPr>
        <sz val="10"/>
        <color rgb="FF000000"/>
        <rFont val="Arial"/>
      </rPr>
      <t xml:space="preserve"> sin sacrificar calidad, para competir directamente con la oferta informal.</t>
    </r>
  </si>
  <si>
    <t>F3 Gestión activa en redes sociales</t>
  </si>
  <si>
    <r>
      <rPr>
        <b/>
        <sz val="10"/>
        <color rgb="FF000000"/>
        <rFont val="Arial"/>
      </rPr>
      <t>F3O1</t>
    </r>
    <r>
      <rPr>
        <sz val="10"/>
        <color rgb="FF000000"/>
        <rFont val="Arial"/>
      </rPr>
      <t xml:space="preserve"> Implementar la estrategia digital</t>
    </r>
    <r>
      <rPr>
        <b/>
        <sz val="10"/>
        <color rgb="FF000000"/>
        <rFont val="Arial"/>
      </rPr>
      <t xml:space="preserve"> #PostreDelMes</t>
    </r>
    <r>
      <rPr>
        <sz val="10"/>
        <color rgb="FF000000"/>
        <rFont val="Arial"/>
      </rPr>
      <t>, promovida mediante reels y encuestas en redes sociales para fomentar la interacción y atraer consumidores recurrentes que buscan variedad en snacks y postres.</t>
    </r>
  </si>
  <si>
    <r>
      <rPr>
        <b/>
        <sz val="10"/>
        <color rgb="FF000000"/>
        <rFont val="Arial"/>
      </rPr>
      <t>F3A1</t>
    </r>
    <r>
      <rPr>
        <sz val="10"/>
        <color rgb="FF000000"/>
        <rFont val="Arial"/>
      </rPr>
      <t xml:space="preserve"> Diferenciarse digitalmente con la campaña </t>
    </r>
    <r>
      <rPr>
        <b/>
        <sz val="10"/>
        <color rgb="FF000000"/>
        <rFont val="Arial"/>
      </rPr>
      <t>#DonutsConConfianza</t>
    </r>
    <r>
      <rPr>
        <sz val="10"/>
        <color rgb="FF000000"/>
        <rFont val="Arial"/>
      </rPr>
      <t>, mostrando procesos de calidad y valor agregado frente a la competencia informal.</t>
    </r>
  </si>
  <si>
    <t>F4 Modelo de costos controlado en producción artesanal</t>
  </si>
  <si>
    <r>
      <rPr>
        <b/>
        <sz val="10"/>
        <color rgb="FF000000"/>
        <rFont val="Arial"/>
      </rPr>
      <t>F4O1</t>
    </r>
    <r>
      <rPr>
        <sz val="10"/>
        <color rgb="FF000000"/>
        <rFont val="Arial"/>
      </rPr>
      <t xml:space="preserve"> Aprovechar el modelo de costos controlado para lanzar una promoción escalonada (</t>
    </r>
    <r>
      <rPr>
        <b/>
        <sz val="10"/>
        <color rgb="FF000000"/>
        <rFont val="Arial"/>
      </rPr>
      <t>“combo dulce”</t>
    </r>
    <r>
      <rPr>
        <sz val="10"/>
        <color rgb="FF000000"/>
        <rFont val="Arial"/>
      </rPr>
      <t xml:space="preserve"> con donuts + bebida) que incremente el ticket promedio ante el alza en el consumo de snacks.</t>
    </r>
  </si>
  <si>
    <r>
      <rPr>
        <b/>
        <sz val="10"/>
        <color rgb="FF000000"/>
        <rFont val="Arial"/>
      </rPr>
      <t>F4A1</t>
    </r>
    <r>
      <rPr>
        <sz val="10"/>
        <color rgb="FF000000"/>
        <rFont val="Arial"/>
      </rPr>
      <t xml:space="preserve"> Mantener precios competitivos mediante un</t>
    </r>
    <r>
      <rPr>
        <b/>
        <sz val="10"/>
        <color rgb="FF000000"/>
        <rFont val="Arial"/>
      </rPr>
      <t xml:space="preserve"> modelo de costos optimizado</t>
    </r>
    <r>
      <rPr>
        <sz val="10"/>
        <color rgb="FF000000"/>
        <rFont val="Arial"/>
      </rPr>
      <t xml:space="preserve"> que permita promociones temporales frente a los informales.</t>
    </r>
  </si>
  <si>
    <t>F5 Ubicación estratégica y alianzas con eventos locales</t>
  </si>
  <si>
    <r>
      <rPr>
        <b/>
        <sz val="10"/>
        <color rgb="FF000000"/>
        <rFont val="Arial"/>
      </rPr>
      <t>F5O1</t>
    </r>
    <r>
      <rPr>
        <sz val="10"/>
        <color rgb="FF000000"/>
        <rFont val="Arial"/>
      </rPr>
      <t xml:space="preserve"> Crear un programa de </t>
    </r>
    <r>
      <rPr>
        <b/>
        <sz val="10"/>
        <color rgb="FF000000"/>
        <rFont val="Arial"/>
      </rPr>
      <t>presencia en ferias y evento</t>
    </r>
    <r>
      <rPr>
        <sz val="10"/>
        <color rgb="FF000000"/>
        <rFont val="Arial"/>
      </rPr>
      <t>s gastronómicos locales, posicionando a Sr. Donuts como referente en postres urbanos.</t>
    </r>
  </si>
  <si>
    <r>
      <rPr>
        <b/>
        <sz val="10"/>
        <color rgb="FF000000"/>
        <rFont val="Arial"/>
      </rPr>
      <t>F5A1</t>
    </r>
    <r>
      <rPr>
        <sz val="10"/>
        <color rgb="FF000000"/>
        <rFont val="Arial"/>
      </rPr>
      <t xml:space="preserve"> Aprovechar </t>
    </r>
    <r>
      <rPr>
        <b/>
        <sz val="10"/>
        <color rgb="FF000000"/>
        <rFont val="Arial"/>
      </rPr>
      <t>eventos oficiales y ferias</t>
    </r>
    <r>
      <rPr>
        <sz val="10"/>
        <color rgb="FF000000"/>
        <rFont val="Arial"/>
      </rPr>
      <t xml:space="preserve"> para posicionarse como marca segura y autorizada, donde los informales no participan.</t>
    </r>
  </si>
  <si>
    <t>F6 Experiencia emprendedora y conocimiento del sector</t>
  </si>
  <si>
    <r>
      <rPr>
        <b/>
        <sz val="10"/>
        <color rgb="FF000000"/>
        <rFont val="Arial"/>
      </rPr>
      <t>F6O1</t>
    </r>
    <r>
      <rPr>
        <sz val="10"/>
        <color rgb="FF000000"/>
        <rFont val="Arial"/>
      </rPr>
      <t xml:space="preserve"> Diseñar</t>
    </r>
    <r>
      <rPr>
        <b/>
        <sz val="10"/>
        <color rgb="FF000000"/>
        <rFont val="Arial"/>
      </rPr>
      <t xml:space="preserve"> talleres de emprendimiento dulce</t>
    </r>
    <r>
      <rPr>
        <sz val="10"/>
        <color rgb="FF000000"/>
        <rFont val="Arial"/>
      </rPr>
      <t xml:space="preserve"> (charlas sobre innovación gastronómica y creación de negocios) que aprovechen la experiencia emprendedora para atraer nuevos consumidores y reforzar el liderazgo en el mercado de postres.</t>
    </r>
  </si>
  <si>
    <r>
      <rPr>
        <b/>
        <sz val="10"/>
        <color rgb="FF000000"/>
        <rFont val="Arial"/>
      </rPr>
      <t xml:space="preserve">F6A1 </t>
    </r>
    <r>
      <rPr>
        <sz val="10"/>
        <color rgb="FF000000"/>
        <rFont val="Arial"/>
      </rPr>
      <t xml:space="preserve">Dictar charlas y talleres sobre </t>
    </r>
    <r>
      <rPr>
        <b/>
        <sz val="10"/>
        <color rgb="FF000000"/>
        <rFont val="Arial"/>
      </rPr>
      <t xml:space="preserve">emprendimiento formal </t>
    </r>
    <r>
      <rPr>
        <sz val="10"/>
        <color rgb="FF000000"/>
        <rFont val="Arial"/>
      </rPr>
      <t>en universidades y cámaras de comercio, usando a Sr. Donuts como ejemplo.</t>
    </r>
  </si>
  <si>
    <r>
      <rPr>
        <b/>
        <sz val="10"/>
        <color rgb="FF000000"/>
        <rFont val="Arial"/>
      </rPr>
      <t>F1O2</t>
    </r>
    <r>
      <rPr>
        <sz val="10"/>
        <color rgb="FF000000"/>
        <rFont val="Arial"/>
      </rPr>
      <t xml:space="preserve"> Potenciar la</t>
    </r>
    <r>
      <rPr>
        <b/>
        <sz val="10"/>
        <color rgb="FF000000"/>
        <rFont val="Arial"/>
      </rPr>
      <t xml:space="preserve"> identidad de marca diferenciada</t>
    </r>
    <r>
      <rPr>
        <sz val="10"/>
        <color rgb="FF000000"/>
        <rFont val="Arial"/>
      </rPr>
      <t xml:space="preserve"> con experiencias de compra inmersivas, como una ambientación en tienda con decoración temática y storytelling sobre el origen de cada sabor.</t>
    </r>
  </si>
  <si>
    <r>
      <rPr>
        <b/>
        <sz val="10"/>
        <color rgb="FF000000"/>
        <rFont val="Arial"/>
      </rPr>
      <t>F1A2</t>
    </r>
    <r>
      <rPr>
        <sz val="10"/>
        <color rgb="FF000000"/>
        <rFont val="Arial"/>
      </rPr>
      <t xml:space="preserve"> Posicionar a Sr. Donuts como una marca que ofrece </t>
    </r>
    <r>
      <rPr>
        <b/>
        <sz val="10"/>
        <color rgb="FF000000"/>
        <rFont val="Arial"/>
      </rPr>
      <t>valor emocional y experiencial</t>
    </r>
    <r>
      <rPr>
        <sz val="10"/>
        <color rgb="FF000000"/>
        <rFont val="Arial"/>
      </rPr>
      <t>, para que el consumidor la perciba como una inversión en bienestar más que un gasto.</t>
    </r>
  </si>
  <si>
    <r>
      <rPr>
        <b/>
        <sz val="10"/>
        <color rgb="FF000000"/>
        <rFont val="Arial"/>
      </rPr>
      <t>F2O2</t>
    </r>
    <r>
      <rPr>
        <sz val="10"/>
        <color rgb="FF000000"/>
        <rFont val="Arial"/>
      </rPr>
      <t xml:space="preserve"> Crear un portafolio de </t>
    </r>
    <r>
      <rPr>
        <b/>
        <sz val="10"/>
        <color rgb="FF000000"/>
        <rFont val="Arial"/>
      </rPr>
      <t xml:space="preserve">donuts experienciales </t>
    </r>
    <r>
      <rPr>
        <sz val="10"/>
        <color rgb="FF000000"/>
        <rFont val="Arial"/>
      </rPr>
      <t>(sabores exóticos, rellenos interactivos o combinaciones innovadoras) que permitan a los clientes vivir la gastronomía como un acto de descubrimiento</t>
    </r>
  </si>
  <si>
    <r>
      <rPr>
        <b/>
        <sz val="10"/>
        <color rgb="FF000000"/>
        <rFont val="Arial"/>
      </rPr>
      <t>F2A2</t>
    </r>
    <r>
      <rPr>
        <sz val="10"/>
        <color rgb="FF000000"/>
        <rFont val="Arial"/>
      </rPr>
      <t xml:space="preserve"> Desarrollar un </t>
    </r>
    <r>
      <rPr>
        <b/>
        <sz val="10"/>
        <color rgb="FF000000"/>
        <rFont val="Arial"/>
      </rPr>
      <t>portafolio flexible</t>
    </r>
    <r>
      <rPr>
        <sz val="10"/>
        <color rgb="FF000000"/>
        <rFont val="Arial"/>
      </rPr>
      <t xml:space="preserve"> que incluya presentaciones económicas (mini-donuts) y combos familiares accesibles.</t>
    </r>
  </si>
  <si>
    <r>
      <rPr>
        <b/>
        <sz val="10"/>
        <color rgb="FF000000"/>
        <rFont val="Arial"/>
      </rPr>
      <t>F3O2</t>
    </r>
    <r>
      <rPr>
        <sz val="10"/>
        <color rgb="FF000000"/>
        <rFont val="Arial"/>
      </rPr>
      <t xml:space="preserve"> Lanzar campañas en redes sociales con el concepto </t>
    </r>
    <r>
      <rPr>
        <b/>
        <sz val="10"/>
        <color rgb="FF000000"/>
        <rFont val="Arial"/>
      </rPr>
      <t>“Tu momento Sr. Donuts”</t>
    </r>
    <r>
      <rPr>
        <sz val="10"/>
        <color rgb="FF000000"/>
        <rFont val="Arial"/>
      </rPr>
      <t>, invitando a los clientes a compartir sus experiencias gastronómicas con fotos y videos, reforzando la tendencia de experiencias únicas.</t>
    </r>
  </si>
  <si>
    <r>
      <rPr>
        <b/>
        <sz val="10"/>
        <color rgb="FF000000"/>
        <rFont val="Arial"/>
      </rPr>
      <t>F3A2</t>
    </r>
    <r>
      <rPr>
        <sz val="10"/>
        <color rgb="FF000000"/>
        <rFont val="Arial"/>
      </rPr>
      <t xml:space="preserve"> Implementar la campaña digital </t>
    </r>
    <r>
      <rPr>
        <b/>
        <i/>
        <sz val="10"/>
        <color rgb="FF000000"/>
        <rFont val="Arial"/>
      </rPr>
      <t>#DonutsAlAlcance</t>
    </r>
    <r>
      <rPr>
        <sz val="10"/>
        <color rgb="FF000000"/>
        <rFont val="Arial"/>
      </rPr>
      <t>, destacando promociones, precios accesibles y combos especiales para atraer clientes sensibles al precio.</t>
    </r>
  </si>
  <si>
    <r>
      <rPr>
        <b/>
        <sz val="10"/>
        <color rgb="FF000000"/>
        <rFont val="Arial"/>
      </rPr>
      <t>F4O2</t>
    </r>
    <r>
      <rPr>
        <sz val="10"/>
        <color rgb="FF000000"/>
        <rFont val="Arial"/>
      </rPr>
      <t xml:space="preserve"> Aprovechar el modelo de costos controlado para implementar un</t>
    </r>
    <r>
      <rPr>
        <b/>
        <sz val="10"/>
        <color rgb="FF000000"/>
        <rFont val="Arial"/>
      </rPr>
      <t xml:space="preserve"> menú de experiencias accesibles</t>
    </r>
    <r>
      <rPr>
        <sz val="10"/>
        <color rgb="FF000000"/>
        <rFont val="Arial"/>
      </rPr>
      <t xml:space="preserve"> (ej. catas de donuts + bebidas artesanales) que ofrezcan diferenciación sin elevar precios excesivamente.</t>
    </r>
  </si>
  <si>
    <r>
      <rPr>
        <b/>
        <sz val="10"/>
        <color rgb="FF000000"/>
        <rFont val="Arial"/>
      </rPr>
      <t>F4A2</t>
    </r>
    <r>
      <rPr>
        <sz val="10"/>
        <color rgb="FF000000"/>
        <rFont val="Arial"/>
      </rPr>
      <t xml:space="preserve"> Reforzar la</t>
    </r>
    <r>
      <rPr>
        <b/>
        <sz val="10"/>
        <color rgb="FF000000"/>
        <rFont val="Arial"/>
      </rPr>
      <t xml:space="preserve"> eficiencia en costos</t>
    </r>
    <r>
      <rPr>
        <sz val="10"/>
        <color rgb="FF000000"/>
        <rFont val="Arial"/>
      </rPr>
      <t xml:space="preserve"> y mantener precios estables frente a la inflación, usando proveedores locales y control de inventarios.</t>
    </r>
  </si>
  <si>
    <r>
      <rPr>
        <b/>
        <sz val="10"/>
        <color rgb="FF000000"/>
        <rFont val="Arial"/>
      </rPr>
      <t>F5O2</t>
    </r>
    <r>
      <rPr>
        <sz val="10"/>
        <color rgb="FF000000"/>
        <rFont val="Arial"/>
      </rPr>
      <t xml:space="preserve"> Organizar</t>
    </r>
    <r>
      <rPr>
        <b/>
        <sz val="10"/>
        <color rgb="FF000000"/>
        <rFont val="Arial"/>
      </rPr>
      <t xml:space="preserve"> eventos gastronómicos locales</t>
    </r>
    <r>
      <rPr>
        <sz val="10"/>
        <color rgb="FF000000"/>
        <rFont val="Arial"/>
      </rPr>
      <t xml:space="preserve"> en alianza con ferias y marcas de la región, donde los consumidores puedan vivir experiencias únicas alrededor de los postres.</t>
    </r>
  </si>
  <si>
    <r>
      <rPr>
        <b/>
        <sz val="10"/>
        <color rgb="FF000000"/>
        <rFont val="Arial"/>
      </rPr>
      <t xml:space="preserve">F5A2 </t>
    </r>
    <r>
      <rPr>
        <sz val="10"/>
        <color rgb="FF000000"/>
        <rFont val="Arial"/>
      </rPr>
      <t>Ofrecer</t>
    </r>
    <r>
      <rPr>
        <b/>
        <sz val="10"/>
        <color rgb="FF000000"/>
        <rFont val="Arial"/>
      </rPr>
      <t xml:space="preserve"> combos económicos en eventos locales</t>
    </r>
    <r>
      <rPr>
        <sz val="10"/>
        <color rgb="FF000000"/>
        <rFont val="Arial"/>
      </rPr>
      <t xml:space="preserve"> para captar clientes que buscan experiencias sin gastar de más.</t>
    </r>
  </si>
  <si>
    <r>
      <rPr>
        <b/>
        <sz val="10"/>
        <color rgb="FF000000"/>
        <rFont val="Arial"/>
      </rPr>
      <t xml:space="preserve">F6O2 </t>
    </r>
    <r>
      <rPr>
        <sz val="10"/>
        <color rgb="FF000000"/>
        <rFont val="Arial"/>
      </rPr>
      <t xml:space="preserve">Capitalizar la </t>
    </r>
    <r>
      <rPr>
        <b/>
        <sz val="10"/>
        <color rgb="FF000000"/>
        <rFont val="Arial"/>
      </rPr>
      <t xml:space="preserve">experiencia emprendedora y conocimiento del sector </t>
    </r>
    <r>
      <rPr>
        <sz val="10"/>
        <color rgb="FF000000"/>
        <rFont val="Arial"/>
      </rPr>
      <t>para diseñar actividades como talleres de creación de donuts personalizados, donde el cliente participe en la elaboración y viva una experiencia memorable.</t>
    </r>
  </si>
  <si>
    <r>
      <rPr>
        <b/>
        <sz val="10"/>
        <color rgb="FF000000"/>
        <rFont val="Arial"/>
      </rPr>
      <t>F6A2</t>
    </r>
    <r>
      <rPr>
        <sz val="10"/>
        <color rgb="FF000000"/>
        <rFont val="Arial"/>
      </rPr>
      <t xml:space="preserve"> Implementar un programa de fidelización llamado </t>
    </r>
    <r>
      <rPr>
        <b/>
        <sz val="10"/>
        <color rgb="FF000000"/>
        <rFont val="Arial"/>
      </rPr>
      <t>“Amigos de Sr. Donuts”</t>
    </r>
    <r>
      <rPr>
        <sz val="10"/>
        <color rgb="FF000000"/>
        <rFont val="Arial"/>
      </rPr>
      <t xml:space="preserve"> que ofrezca descuentos recurrentes para clientes frecuentes en tiempos de baja economía.</t>
    </r>
  </si>
  <si>
    <r>
      <rPr>
        <b/>
        <sz val="10"/>
        <color rgb="FF000000"/>
        <rFont val="Arial"/>
      </rPr>
      <t>F1O3</t>
    </r>
    <r>
      <rPr>
        <sz val="10"/>
        <color rgb="FF000000"/>
        <rFont val="Arial"/>
      </rPr>
      <t xml:space="preserve"> Impulsar la identidad de marca diferenciada en Villavicencio mediante la </t>
    </r>
    <r>
      <rPr>
        <b/>
        <sz val="10"/>
        <color rgb="FF000000"/>
        <rFont val="Arial"/>
      </rPr>
      <t>creación de una tienda virtual propia</t>
    </r>
    <r>
      <rPr>
        <sz val="10"/>
        <color rgb="FF000000"/>
        <rFont val="Arial"/>
      </rPr>
      <t>, posicionando a Sr. Donuts en plataformas de delivery con un estilo único.</t>
    </r>
  </si>
  <si>
    <r>
      <rPr>
        <b/>
        <sz val="10"/>
        <color rgb="FF000000"/>
        <rFont val="Arial"/>
      </rPr>
      <t>F1A3</t>
    </r>
    <r>
      <rPr>
        <sz val="10"/>
        <color rgb="FF000000"/>
        <rFont val="Arial"/>
      </rPr>
      <t xml:space="preserve"> Posicionar a Sr. Donuts como la marca </t>
    </r>
    <r>
      <rPr>
        <b/>
        <sz val="10"/>
        <color rgb="FF000000"/>
        <rFont val="Arial"/>
      </rPr>
      <t>referente en inocuidad alimentaria</t>
    </r>
    <r>
      <rPr>
        <sz val="10"/>
        <color rgb="FF000000"/>
        <rFont val="Arial"/>
      </rPr>
      <t>, mostrando certificaciones y buenas prácticas en toda la comunicación de marca.</t>
    </r>
  </si>
  <si>
    <r>
      <rPr>
        <b/>
        <sz val="10"/>
        <color rgb="FF000000"/>
        <rFont val="Arial"/>
      </rPr>
      <t>F2O3</t>
    </r>
    <r>
      <rPr>
        <sz val="10"/>
        <color rgb="FF000000"/>
        <rFont val="Arial"/>
      </rPr>
      <t xml:space="preserve"> Diseñar un</t>
    </r>
    <r>
      <rPr>
        <b/>
        <sz val="10"/>
        <color rgb="FF000000"/>
        <rFont val="Arial"/>
      </rPr>
      <t xml:space="preserve"> menú exclusivo para delivery</t>
    </r>
    <r>
      <rPr>
        <sz val="10"/>
        <color rgb="FF000000"/>
        <rFont val="Arial"/>
      </rPr>
      <t xml:space="preserve"> con presentaciones especiales que garanticen frescura y una experiencia gastronómica única en casa.</t>
    </r>
  </si>
  <si>
    <r>
      <rPr>
        <b/>
        <sz val="10"/>
        <color rgb="FF000000"/>
        <rFont val="Arial"/>
      </rPr>
      <t>F2A3</t>
    </r>
    <r>
      <rPr>
        <sz val="10"/>
        <color rgb="FF000000"/>
        <rFont val="Arial"/>
      </rPr>
      <t xml:space="preserve"> Ajustar las recetas y procesos de producción según la normativa vigente, </t>
    </r>
    <r>
      <rPr>
        <b/>
        <sz val="10"/>
        <color rgb="FF000000"/>
        <rFont val="Arial"/>
      </rPr>
      <t>innovando</t>
    </r>
    <r>
      <rPr>
        <sz val="10"/>
        <color rgb="FF000000"/>
        <rFont val="Arial"/>
      </rPr>
      <t xml:space="preserve"> con insumos certificados y saludables.</t>
    </r>
  </si>
  <si>
    <r>
      <rPr>
        <b/>
        <sz val="10"/>
        <color rgb="FF000000"/>
        <rFont val="Arial"/>
      </rPr>
      <t>F3O3</t>
    </r>
    <r>
      <rPr>
        <sz val="10"/>
        <color rgb="FF000000"/>
        <rFont val="Arial"/>
      </rPr>
      <t xml:space="preserve"> Aprovechar la gestión activa en redes sociales para promover campañas digitales con el lema </t>
    </r>
    <r>
      <rPr>
        <b/>
        <sz val="10"/>
        <color rgb="FF000000"/>
        <rFont val="Arial"/>
      </rPr>
      <t>“De la vitrina a tu puerta”</t>
    </r>
    <r>
      <rPr>
        <sz val="10"/>
        <color rgb="FF000000"/>
        <rFont val="Arial"/>
      </rPr>
      <t>, conectando a los clientes con el canal de delivery.</t>
    </r>
  </si>
  <si>
    <r>
      <rPr>
        <b/>
        <sz val="10"/>
        <color rgb="FF000000"/>
        <rFont val="Arial"/>
      </rPr>
      <t>F3A3</t>
    </r>
    <r>
      <rPr>
        <sz val="10"/>
        <color rgb="FF000000"/>
        <rFont val="Arial"/>
      </rPr>
      <t xml:space="preserve"> Comunicar de manera activa el cumplimiento de las regulaciones a través de </t>
    </r>
    <r>
      <rPr>
        <b/>
        <i/>
        <sz val="10"/>
        <color rgb="FF000000"/>
        <rFont val="Arial"/>
      </rPr>
      <t>#CalidadQueSeVe</t>
    </r>
    <r>
      <rPr>
        <sz val="10"/>
        <color rgb="FF000000"/>
        <rFont val="Arial"/>
      </rPr>
      <t>, mostrando procesos de limpieza, preparación y certificaciones.</t>
    </r>
  </si>
  <si>
    <r>
      <rPr>
        <b/>
        <sz val="10"/>
        <color rgb="FF000000"/>
        <rFont val="Arial"/>
      </rPr>
      <t>F4O3</t>
    </r>
    <r>
      <rPr>
        <sz val="10"/>
        <color rgb="FF000000"/>
        <rFont val="Arial"/>
      </rPr>
      <t xml:space="preserve"> Implementar</t>
    </r>
    <r>
      <rPr>
        <b/>
        <sz val="10"/>
        <color rgb="FF000000"/>
        <rFont val="Arial"/>
      </rPr>
      <t xml:space="preserve"> kits de donuts personalizables</t>
    </r>
    <r>
      <rPr>
        <sz val="10"/>
        <color rgb="FF000000"/>
        <rFont val="Arial"/>
      </rPr>
      <t xml:space="preserve"> para pedidos en línea, optimizando la producción artesanal y aumentando el ticket promedio en ventas digitales.</t>
    </r>
  </si>
  <si>
    <r>
      <rPr>
        <b/>
        <sz val="10"/>
        <color rgb="FF000000"/>
        <rFont val="Arial"/>
      </rPr>
      <t>F4A3</t>
    </r>
    <r>
      <rPr>
        <sz val="10"/>
        <color rgb="FF000000"/>
        <rFont val="Arial"/>
      </rPr>
      <t xml:space="preserve"> Implementar un</t>
    </r>
    <r>
      <rPr>
        <b/>
        <sz val="10"/>
        <color rgb="FF000000"/>
        <rFont val="Arial"/>
      </rPr>
      <t xml:space="preserve"> plan de inversión</t>
    </r>
    <r>
      <rPr>
        <sz val="10"/>
        <color rgb="FF000000"/>
        <rFont val="Arial"/>
      </rPr>
      <t xml:space="preserve"> gradual en infraestructura y equipos que cumplan con nuevas exigencias, minimizando impacto en costos.</t>
    </r>
  </si>
  <si>
    <r>
      <rPr>
        <b/>
        <sz val="10"/>
        <color rgb="FF000000"/>
        <rFont val="Arial"/>
      </rPr>
      <t>F5O3</t>
    </r>
    <r>
      <rPr>
        <sz val="10"/>
        <color rgb="FF000000"/>
        <rFont val="Arial"/>
      </rPr>
      <t xml:space="preserve"> Aprovechar la ubicación estratégica para negociar con plataformas de delivery y garantizar tiempos competitivos de entrega, además de participar en campañas locales de </t>
    </r>
    <r>
      <rPr>
        <b/>
        <sz val="10"/>
        <color rgb="FF000000"/>
        <rFont val="Arial"/>
      </rPr>
      <t>“Delivery Villavicencio”</t>
    </r>
    <r>
      <rPr>
        <sz val="10"/>
        <color rgb="FF000000"/>
        <rFont val="Arial"/>
      </rPr>
      <t>.</t>
    </r>
  </si>
  <si>
    <r>
      <rPr>
        <b/>
        <sz val="10"/>
        <color rgb="FF000000"/>
        <rFont val="Arial"/>
      </rPr>
      <t>F5A3</t>
    </r>
    <r>
      <rPr>
        <sz val="10"/>
        <color rgb="FF000000"/>
        <rFont val="Arial"/>
      </rPr>
      <t xml:space="preserve"> Asociarse con entidades sanitarias y de turismo para ser </t>
    </r>
    <r>
      <rPr>
        <b/>
        <sz val="10"/>
        <color rgb="FF000000"/>
        <rFont val="Arial"/>
      </rPr>
      <t>ejemplo de buenas prácticas</t>
    </r>
    <r>
      <rPr>
        <sz val="10"/>
        <color rgb="FF000000"/>
        <rFont val="Arial"/>
      </rPr>
      <t>, generando confianza en el consumidor y ventajas frente a la informalidad.</t>
    </r>
  </si>
  <si>
    <r>
      <rPr>
        <b/>
        <sz val="10"/>
        <color rgb="FF000000"/>
        <rFont val="Arial"/>
      </rPr>
      <t>F6O3</t>
    </r>
    <r>
      <rPr>
        <sz val="10"/>
        <color rgb="FF000000"/>
        <rFont val="Arial"/>
      </rPr>
      <t xml:space="preserve"> Usar la experiencia emprendedora y conocimiento del sector para implementar un </t>
    </r>
    <r>
      <rPr>
        <b/>
        <sz val="10"/>
        <color rgb="FF000000"/>
        <rFont val="Arial"/>
      </rPr>
      <t>sistema de fidelización digital en apps</t>
    </r>
    <r>
      <rPr>
        <sz val="10"/>
        <color rgb="FF000000"/>
        <rFont val="Arial"/>
      </rPr>
      <t xml:space="preserve"> de delivery, premiando la recompra y el consumo recurrente.</t>
    </r>
  </si>
  <si>
    <r>
      <rPr>
        <b/>
        <sz val="10"/>
        <color rgb="FF000000"/>
        <rFont val="Arial"/>
      </rPr>
      <t>F6A3</t>
    </r>
    <r>
      <rPr>
        <sz val="10"/>
        <color rgb="FF000000"/>
        <rFont val="Arial"/>
      </rPr>
      <t xml:space="preserve"> Dictar talleres de</t>
    </r>
    <r>
      <rPr>
        <b/>
        <sz val="10"/>
        <color rgb="FF000000"/>
        <rFont val="Arial"/>
      </rPr>
      <t xml:space="preserve"> buenas prácticas de manufactura (BPM)</t>
    </r>
    <r>
      <rPr>
        <sz val="10"/>
        <color rgb="FF000000"/>
        <rFont val="Arial"/>
      </rPr>
      <t xml:space="preserve"> a otros emprendedores, posicionando a Sr. Donuts como líder en cumplimiento normativo.</t>
    </r>
  </si>
  <si>
    <r>
      <rPr>
        <b/>
        <sz val="10"/>
        <color rgb="FF000000"/>
        <rFont val="Arial"/>
      </rPr>
      <t>F1O4</t>
    </r>
    <r>
      <rPr>
        <sz val="10"/>
        <color rgb="FF000000"/>
        <rFont val="Arial"/>
      </rPr>
      <t xml:space="preserve"> Diseñar la campaña colaborativa </t>
    </r>
    <r>
      <rPr>
        <b/>
        <sz val="10"/>
        <color rgb="FF000000"/>
        <rFont val="Arial"/>
      </rPr>
      <t>“Villavo Sabe a Donuts”</t>
    </r>
    <r>
      <rPr>
        <sz val="10"/>
        <color rgb="FF000000"/>
        <rFont val="Arial"/>
      </rPr>
      <t>, donde Sr. Donuts co-cree ediciones limitadas de donuts con ingredientes o identidad de marcas locales (ej. café, cacao o frutas de la región), reforzando su posicionamiento único en la ciudad.</t>
    </r>
  </si>
  <si>
    <r>
      <rPr>
        <b/>
        <sz val="10"/>
        <color rgb="FF000000"/>
        <rFont val="Arial"/>
      </rPr>
      <t>F1A4</t>
    </r>
    <r>
      <rPr>
        <sz val="10"/>
        <color rgb="FF000000"/>
        <rFont val="Arial"/>
      </rPr>
      <t xml:space="preserve"> Lanzar la campaña</t>
    </r>
    <r>
      <rPr>
        <b/>
        <sz val="10"/>
        <color rgb="FF000000"/>
        <rFont val="Arial"/>
      </rPr>
      <t xml:space="preserve"> “Sr. Donuts: El Postre que Marca la Diferencia”</t>
    </r>
    <r>
      <rPr>
        <sz val="10"/>
        <color rgb="FF000000"/>
        <rFont val="Arial"/>
      </rPr>
      <t xml:space="preserve"> en temporadas altas, destacando la propuesta única de la marca frente a la competencia.</t>
    </r>
  </si>
  <si>
    <r>
      <rPr>
        <b/>
        <sz val="10"/>
        <color rgb="FF000000"/>
        <rFont val="Arial"/>
      </rPr>
      <t>F2O4</t>
    </r>
    <r>
      <rPr>
        <sz val="10"/>
        <color rgb="FF000000"/>
        <rFont val="Arial"/>
      </rPr>
      <t xml:space="preserve"> Crear un portafolio de donuts personalizadas con </t>
    </r>
    <r>
      <rPr>
        <b/>
        <sz val="10"/>
        <color rgb="FF000000"/>
        <rFont val="Arial"/>
      </rPr>
      <t>sabores inspirados en aliados locales</t>
    </r>
    <r>
      <rPr>
        <sz val="10"/>
        <color rgb="FF000000"/>
        <rFont val="Arial"/>
      </rPr>
      <t xml:space="preserve"> (Donut Café Orinoquía, Donut Helado Llanero) para ampliar la oferta y atraer nuevos segmentos.</t>
    </r>
  </si>
  <si>
    <r>
      <rPr>
        <b/>
        <sz val="10"/>
        <color rgb="FF000000"/>
        <rFont val="Arial"/>
      </rPr>
      <t>F2A4</t>
    </r>
    <r>
      <rPr>
        <sz val="10"/>
        <color rgb="FF000000"/>
        <rFont val="Arial"/>
      </rPr>
      <t xml:space="preserve"> Ofrecer </t>
    </r>
    <r>
      <rPr>
        <b/>
        <sz val="10"/>
        <color rgb="FF000000"/>
        <rFont val="Arial"/>
      </rPr>
      <t>sabores edición limitada</t>
    </r>
    <r>
      <rPr>
        <sz val="10"/>
        <color rgb="FF000000"/>
        <rFont val="Arial"/>
      </rPr>
      <t xml:space="preserve"> en fechas clave para diferenciarse en el mercado.</t>
    </r>
  </si>
  <si>
    <r>
      <rPr>
        <b/>
        <sz val="10"/>
        <color rgb="FF000000"/>
        <rFont val="Arial"/>
      </rPr>
      <t>F3O4</t>
    </r>
    <r>
      <rPr>
        <sz val="10"/>
        <color rgb="FF000000"/>
        <rFont val="Arial"/>
      </rPr>
      <t xml:space="preserve"> Lanzar el reto digital </t>
    </r>
    <r>
      <rPr>
        <b/>
        <sz val="10"/>
        <color rgb="FF000000"/>
        <rFont val="Arial"/>
      </rPr>
      <t>#AliadosConSabor</t>
    </r>
    <r>
      <rPr>
        <sz val="10"/>
        <color rgb="FF000000"/>
        <rFont val="Arial"/>
      </rPr>
      <t xml:space="preserve"> en Instagram y TikTok, donde influencers y marcas locales creen contenido probando las ediciones especiales de Sr. Donuts.</t>
    </r>
  </si>
  <si>
    <r>
      <rPr>
        <b/>
        <sz val="10"/>
        <color rgb="FF000000"/>
        <rFont val="Arial"/>
      </rPr>
      <t>F3A4</t>
    </r>
    <r>
      <rPr>
        <sz val="10"/>
        <color rgb="FF000000"/>
        <rFont val="Arial"/>
      </rPr>
      <t xml:space="preserve"> Impulsar la campaña digital </t>
    </r>
    <r>
      <rPr>
        <b/>
        <sz val="10"/>
        <color rgb="FF000000"/>
        <rFont val="Arial"/>
      </rPr>
      <t>#MiDonutÚnica</t>
    </r>
    <r>
      <rPr>
        <sz val="10"/>
        <color rgb="FF000000"/>
        <rFont val="Arial"/>
      </rPr>
      <t xml:space="preserve"> invitando a clientes a personalizar y compartir sus donuts en redes sociales durante temporadas de alta competencia.</t>
    </r>
  </si>
  <si>
    <r>
      <rPr>
        <b/>
        <sz val="10"/>
        <color rgb="FF000000"/>
        <rFont val="Arial"/>
      </rPr>
      <t>F4O4</t>
    </r>
    <r>
      <rPr>
        <sz val="10"/>
        <color rgb="FF000000"/>
        <rFont val="Arial"/>
      </rPr>
      <t xml:space="preserve"> Implementar un esquema de</t>
    </r>
    <r>
      <rPr>
        <b/>
        <sz val="10"/>
        <color rgb="FF000000"/>
        <rFont val="Arial"/>
      </rPr>
      <t xml:space="preserve"> patrocinio compartido</t>
    </r>
    <r>
      <rPr>
        <sz val="10"/>
        <color rgb="FF000000"/>
        <rFont val="Arial"/>
      </rPr>
      <t xml:space="preserve"> para ferias y festivales, reduciendo costos de participación mediante alianzas con marcas locales.</t>
    </r>
  </si>
  <si>
    <r>
      <rPr>
        <b/>
        <sz val="10"/>
        <color rgb="FF000000"/>
        <rFont val="Arial"/>
      </rPr>
      <t>F4A4</t>
    </r>
    <r>
      <rPr>
        <sz val="10"/>
        <color rgb="FF000000"/>
        <rFont val="Arial"/>
      </rPr>
      <t xml:space="preserve"> Implementar </t>
    </r>
    <r>
      <rPr>
        <b/>
        <sz val="10"/>
        <color rgb="FF000000"/>
        <rFont val="Arial"/>
      </rPr>
      <t>promociones por volumen</t>
    </r>
    <r>
      <rPr>
        <sz val="10"/>
        <color rgb="FF000000"/>
        <rFont val="Arial"/>
      </rPr>
      <t xml:space="preserve"> (ej. “Lleva 6, paga 5”) en temporadas altas para competir en precios sin afectar la rentabilidad.</t>
    </r>
  </si>
  <si>
    <r>
      <rPr>
        <b/>
        <sz val="10"/>
        <color rgb="FF000000"/>
        <rFont val="Arial"/>
      </rPr>
      <t>F5O4</t>
    </r>
    <r>
      <rPr>
        <sz val="10"/>
        <color rgb="FF000000"/>
        <rFont val="Arial"/>
      </rPr>
      <t xml:space="preserve"> Crear el programa </t>
    </r>
    <r>
      <rPr>
        <b/>
        <sz val="10"/>
        <color rgb="FF000000"/>
        <rFont val="Arial"/>
      </rPr>
      <t>“Eventos con Sabor”</t>
    </r>
    <r>
      <rPr>
        <sz val="10"/>
        <color rgb="FF000000"/>
        <rFont val="Arial"/>
      </rPr>
      <t xml:space="preserve"> donde Sr. Donuts sea proveedor oficial de ferias, conciertos y celebraciones locales con apoyo de patrocinadores.</t>
    </r>
  </si>
  <si>
    <r>
      <rPr>
        <b/>
        <sz val="10"/>
        <color rgb="FF000000"/>
        <rFont val="Arial"/>
      </rPr>
      <t>F5A4</t>
    </r>
    <r>
      <rPr>
        <sz val="10"/>
        <color rgb="FF000000"/>
        <rFont val="Arial"/>
      </rPr>
      <t xml:space="preserve"> Asegurar presencia en </t>
    </r>
    <r>
      <rPr>
        <b/>
        <sz val="10"/>
        <color rgb="FF000000"/>
        <rFont val="Arial"/>
      </rPr>
      <t xml:space="preserve">puntos estratégicos de alto tráfico turístico y comercial </t>
    </r>
    <r>
      <rPr>
        <sz val="10"/>
        <color rgb="FF000000"/>
        <rFont val="Arial"/>
      </rPr>
      <t>para diferenciarse de competidores informales.</t>
    </r>
  </si>
  <si>
    <r>
      <rPr>
        <b/>
        <sz val="10"/>
        <color rgb="FF000000"/>
        <rFont val="Arial"/>
      </rPr>
      <t>F6O4</t>
    </r>
    <r>
      <rPr>
        <sz val="10"/>
        <color rgb="FF000000"/>
        <rFont val="Arial"/>
      </rPr>
      <t xml:space="preserve"> Desarrollar un programa de mentoría y capacitaciones conjuntas </t>
    </r>
    <r>
      <rPr>
        <b/>
        <sz val="10"/>
        <color rgb="FF000000"/>
        <rFont val="Arial"/>
      </rPr>
      <t>“Emprendemos con Sabor”</t>
    </r>
    <r>
      <rPr>
        <sz val="10"/>
        <color rgb="FF000000"/>
        <rFont val="Arial"/>
      </rPr>
      <t xml:space="preserve"> junto a marcas aliadas, fortaleciendo la imagen de Sr. Donuts como referente del sector.</t>
    </r>
  </si>
  <si>
    <r>
      <rPr>
        <b/>
        <sz val="10"/>
        <color rgb="FF000000"/>
        <rFont val="Arial"/>
      </rPr>
      <t>F6A4</t>
    </r>
    <r>
      <rPr>
        <sz val="10"/>
        <color rgb="FF000000"/>
        <rFont val="Arial"/>
      </rPr>
      <t xml:space="preserve"> Ofrecer </t>
    </r>
    <r>
      <rPr>
        <b/>
        <sz val="10"/>
        <color rgb="FF000000"/>
        <rFont val="Arial"/>
      </rPr>
      <t>experiencias diferenciales</t>
    </r>
    <r>
      <rPr>
        <sz val="10"/>
        <color rgb="FF000000"/>
        <rFont val="Arial"/>
      </rPr>
      <t xml:space="preserve"> como talleres, degustaciones guiadas y combos turísticos para mantener atractivo frente al exceso de oferta.</t>
    </r>
  </si>
  <si>
    <r>
      <rPr>
        <b/>
        <sz val="10"/>
        <color rgb="FF000000"/>
        <rFont val="Arial"/>
      </rPr>
      <t>F1O5</t>
    </r>
    <r>
      <rPr>
        <sz val="10"/>
        <color rgb="FF000000"/>
        <rFont val="Arial"/>
      </rPr>
      <t xml:space="preserve"> Crear la campaña </t>
    </r>
    <r>
      <rPr>
        <b/>
        <sz val="10"/>
        <color rgb="FF000000"/>
        <rFont val="Arial"/>
      </rPr>
      <t>“Hecho en Villavo”</t>
    </r>
    <r>
      <rPr>
        <sz val="10"/>
        <color rgb="FF000000"/>
        <rFont val="Arial"/>
      </rPr>
      <t xml:space="preserve"> posicionando a Sr. Donuts como marca local insignia que promueve el orgullo regional.</t>
    </r>
  </si>
  <si>
    <r>
      <rPr>
        <b/>
        <sz val="10"/>
        <color rgb="FF000000"/>
        <rFont val="Arial"/>
      </rPr>
      <t>F1A5</t>
    </r>
    <r>
      <rPr>
        <sz val="10"/>
        <color rgb="FF000000"/>
        <rFont val="Arial"/>
      </rPr>
      <t xml:space="preserve"> Posicionar a Sr. Donuts como una marca de </t>
    </r>
    <r>
      <rPr>
        <b/>
        <sz val="10"/>
        <color rgb="FF000000"/>
        <rFont val="Arial"/>
      </rPr>
      <t>alto valor percibido</t>
    </r>
    <r>
      <rPr>
        <sz val="10"/>
        <color rgb="FF000000"/>
        <rFont val="Arial"/>
      </rPr>
      <t>, justificando precios más altos mediante diferenciación en calidad, diseño y experiencia.</t>
    </r>
  </si>
  <si>
    <r>
      <rPr>
        <b/>
        <sz val="10"/>
        <color rgb="FF000000"/>
        <rFont val="Arial"/>
      </rPr>
      <t>F2O5</t>
    </r>
    <r>
      <rPr>
        <sz val="10"/>
        <color rgb="FF000000"/>
        <rFont val="Arial"/>
      </rPr>
      <t xml:space="preserve"> Incorporar </t>
    </r>
    <r>
      <rPr>
        <b/>
        <sz val="10"/>
        <color rgb="FF000000"/>
        <rFont val="Arial"/>
      </rPr>
      <t>ingredientes autóctonos</t>
    </r>
    <r>
      <rPr>
        <sz val="10"/>
        <color rgb="FF000000"/>
        <rFont val="Arial"/>
      </rPr>
      <t xml:space="preserve"> (piña, cacao, guayaba) en una línea de Donuts Llaneras que resalten el consumo local.</t>
    </r>
  </si>
  <si>
    <r>
      <rPr>
        <b/>
        <sz val="10"/>
        <color rgb="FF000000"/>
        <rFont val="Arial"/>
      </rPr>
      <t>F2A5</t>
    </r>
    <r>
      <rPr>
        <sz val="10"/>
        <color rgb="FF000000"/>
        <rFont val="Arial"/>
      </rPr>
      <t xml:space="preserve"> Reformular productos y porciones para </t>
    </r>
    <r>
      <rPr>
        <b/>
        <sz val="10"/>
        <color rgb="FF000000"/>
        <rFont val="Arial"/>
      </rPr>
      <t>reducir costos sin afectar la calidad</t>
    </r>
    <r>
      <rPr>
        <sz val="10"/>
        <color rgb="FF000000"/>
        <rFont val="Arial"/>
      </rPr>
      <t xml:space="preserve"> percibida (ej. donuts más pequeñas, variedad con insumos locales de menor precio).</t>
    </r>
  </si>
  <si>
    <r>
      <rPr>
        <b/>
        <sz val="10"/>
        <color rgb="FF000000"/>
        <rFont val="Arial"/>
      </rPr>
      <t>F3O5</t>
    </r>
    <r>
      <rPr>
        <sz val="10"/>
        <color rgb="FF000000"/>
        <rFont val="Arial"/>
      </rPr>
      <t xml:space="preserve"> Implementar la campaña digital </t>
    </r>
    <r>
      <rPr>
        <b/>
        <sz val="10"/>
        <color rgb="FF000000"/>
        <rFont val="Arial"/>
      </rPr>
      <t>#ApoyoLoLocalConDonuts</t>
    </r>
    <r>
      <rPr>
        <sz val="10"/>
        <color rgb="FF000000"/>
        <rFont val="Arial"/>
      </rPr>
      <t xml:space="preserve"> destacando a proveedores y aliados locales en el contenido de redes.</t>
    </r>
  </si>
  <si>
    <r>
      <rPr>
        <b/>
        <sz val="10"/>
        <color rgb="FF000000"/>
        <rFont val="Arial"/>
      </rPr>
      <t>F3A5</t>
    </r>
    <r>
      <rPr>
        <sz val="10"/>
        <color rgb="FF000000"/>
        <rFont val="Arial"/>
      </rPr>
      <t xml:space="preserve"> Comunicar de forma transparente los ajustes de precios bajo la campaña </t>
    </r>
    <r>
      <rPr>
        <b/>
        <sz val="10"/>
        <color rgb="FF000000"/>
        <rFont val="Arial"/>
      </rPr>
      <t>#DonutsConValor,</t>
    </r>
    <r>
      <rPr>
        <sz val="10"/>
        <color rgb="FF000000"/>
        <rFont val="Arial"/>
      </rPr>
      <t xml:space="preserve"> destacando la calidad y apoyo a productores locales.</t>
    </r>
  </si>
  <si>
    <r>
      <rPr>
        <b/>
        <sz val="10"/>
        <color rgb="FF000000"/>
        <rFont val="Arial"/>
      </rPr>
      <t xml:space="preserve">F4O5 </t>
    </r>
    <r>
      <rPr>
        <sz val="10"/>
        <color rgb="FF000000"/>
        <rFont val="Arial"/>
      </rPr>
      <t>Firmar</t>
    </r>
    <r>
      <rPr>
        <b/>
        <sz val="10"/>
        <color rgb="FF000000"/>
        <rFont val="Arial"/>
      </rPr>
      <t xml:space="preserve"> convenios con productores regionales</t>
    </r>
    <r>
      <rPr>
        <sz val="10"/>
        <color rgb="FF000000"/>
        <rFont val="Arial"/>
      </rPr>
      <t xml:space="preserve"> para asegurar insumos locales a precios competitivos, reduciendo costos y apoyando el emprendimiento.</t>
    </r>
  </si>
  <si>
    <r>
      <rPr>
        <b/>
        <sz val="10"/>
        <color rgb="FF000000"/>
        <rFont val="Arial"/>
      </rPr>
      <t>F4A5</t>
    </r>
    <r>
      <rPr>
        <sz val="10"/>
        <color rgb="FF000000"/>
        <rFont val="Arial"/>
      </rPr>
      <t xml:space="preserve"> Implementar un programa de </t>
    </r>
    <r>
      <rPr>
        <b/>
        <sz val="10"/>
        <color rgb="FF000000"/>
        <rFont val="Arial"/>
      </rPr>
      <t>compras inteligentes</t>
    </r>
    <r>
      <rPr>
        <sz val="10"/>
        <color rgb="FF000000"/>
        <rFont val="Arial"/>
      </rPr>
      <t xml:space="preserve"> con contratos de largo plazo con proveedores locales para estabilizar precios.</t>
    </r>
  </si>
  <si>
    <r>
      <rPr>
        <b/>
        <sz val="10"/>
        <color rgb="FF000000"/>
        <rFont val="Arial"/>
      </rPr>
      <t>F5O5</t>
    </r>
    <r>
      <rPr>
        <sz val="10"/>
        <color rgb="FF000000"/>
        <rFont val="Arial"/>
      </rPr>
      <t xml:space="preserve"> Participar como</t>
    </r>
    <r>
      <rPr>
        <b/>
        <sz val="10"/>
        <color rgb="FF000000"/>
        <rFont val="Arial"/>
      </rPr>
      <t xml:space="preserve"> marca embajadora</t>
    </r>
    <r>
      <rPr>
        <sz val="10"/>
        <color rgb="FF000000"/>
        <rFont val="Arial"/>
      </rPr>
      <t xml:space="preserve"> en ferias y eventos que promuevan el emprendimiento local, posicionando a Sr. Donuts como referente de consumo consciente.</t>
    </r>
  </si>
  <si>
    <r>
      <rPr>
        <b/>
        <sz val="10"/>
        <color rgb="FF000000"/>
        <rFont val="Arial"/>
      </rPr>
      <t>F5A5</t>
    </r>
    <r>
      <rPr>
        <sz val="10"/>
        <color rgb="FF000000"/>
        <rFont val="Arial"/>
      </rPr>
      <t xml:space="preserve"> Compartir costos operativos </t>
    </r>
    <r>
      <rPr>
        <b/>
        <sz val="10"/>
        <color rgb="FF000000"/>
        <rFont val="Arial"/>
      </rPr>
      <t>mediante alianzas estratégicas</t>
    </r>
    <r>
      <rPr>
        <sz val="10"/>
        <color rgb="FF000000"/>
        <rFont val="Arial"/>
      </rPr>
      <t xml:space="preserve"> en ferias y eventos, evitando asumir gastos individuales.</t>
    </r>
  </si>
  <si>
    <r>
      <rPr>
        <b/>
        <sz val="10"/>
        <color rgb="FF000000"/>
        <rFont val="Arial"/>
      </rPr>
      <t>F6O5</t>
    </r>
    <r>
      <rPr>
        <sz val="10"/>
        <color rgb="FF000000"/>
        <rFont val="Arial"/>
      </rPr>
      <t xml:space="preserve"> Impulsar el programa </t>
    </r>
    <r>
      <rPr>
        <b/>
        <sz val="10"/>
        <color rgb="FF000000"/>
        <rFont val="Arial"/>
      </rPr>
      <t>“Donuts con Propósito”</t>
    </r>
    <r>
      <rPr>
        <sz val="10"/>
        <color rgb="FF000000"/>
        <rFont val="Arial"/>
      </rPr>
      <t>, donde Sr. Donuts colabore con otros emprendimientos locales para ofrecer combos conjuntos (ej. donuts + café artesanal).</t>
    </r>
  </si>
  <si>
    <r>
      <rPr>
        <b/>
        <sz val="10"/>
        <color rgb="FF000000"/>
        <rFont val="Arial"/>
      </rPr>
      <t>F6A5</t>
    </r>
    <r>
      <rPr>
        <sz val="10"/>
        <color rgb="FF000000"/>
        <rFont val="Arial"/>
      </rPr>
      <t xml:space="preserve"> Aplicar la experiencia en gestión empresarial para </t>
    </r>
    <r>
      <rPr>
        <b/>
        <sz val="10"/>
        <color rgb="FF000000"/>
        <rFont val="Arial"/>
      </rPr>
      <t>diversificar ingresos</t>
    </r>
    <r>
      <rPr>
        <sz val="10"/>
        <color rgb="FF000000"/>
        <rFont val="Arial"/>
      </rPr>
      <t xml:space="preserve"> con talleres, capacitaciones y combos turísticos que compensen el alza de insumos.</t>
    </r>
  </si>
  <si>
    <r>
      <rPr>
        <b/>
        <sz val="10"/>
        <color rgb="FF000000"/>
        <rFont val="Arial"/>
      </rPr>
      <t>F1O6</t>
    </r>
    <r>
      <rPr>
        <sz val="10"/>
        <color rgb="FF000000"/>
        <rFont val="Arial"/>
      </rPr>
      <t xml:space="preserve"> Desarrollar el plan </t>
    </r>
    <r>
      <rPr>
        <b/>
        <sz val="10"/>
        <color rgb="FF000000"/>
        <rFont val="Arial"/>
      </rPr>
      <t>“Ruta del Sabor Llanero”</t>
    </r>
    <r>
      <rPr>
        <sz val="10"/>
        <color rgb="FF000000"/>
        <rFont val="Arial"/>
      </rPr>
      <t>, posicionando a Sr. Donuts como parada obligatoria para turistas gastronómicos en Villavicencio.</t>
    </r>
  </si>
  <si>
    <r>
      <rPr>
        <b/>
        <sz val="10"/>
        <color rgb="FF000000"/>
        <rFont val="Arial"/>
      </rPr>
      <t xml:space="preserve">F1A6 </t>
    </r>
    <r>
      <rPr>
        <sz val="10"/>
        <color rgb="FF000000"/>
        <rFont val="Arial"/>
      </rPr>
      <t xml:space="preserve">Posicionar a Sr. Donuts como una </t>
    </r>
    <r>
      <rPr>
        <b/>
        <sz val="10"/>
        <color rgb="FF000000"/>
        <rFont val="Arial"/>
      </rPr>
      <t>marca resiliente y comprometida con la comunidad</t>
    </r>
    <r>
      <rPr>
        <sz val="10"/>
        <color rgb="FF000000"/>
        <rFont val="Arial"/>
      </rPr>
      <t>, que mantiene su propuesta de valor independientemente del contexto.</t>
    </r>
  </si>
  <si>
    <r>
      <rPr>
        <b/>
        <sz val="10"/>
        <color rgb="FF000000"/>
        <rFont val="Arial"/>
      </rPr>
      <t>F2O6</t>
    </r>
    <r>
      <rPr>
        <sz val="10"/>
        <color rgb="FF000000"/>
        <rFont val="Arial"/>
      </rPr>
      <t xml:space="preserve"> Crear la línea </t>
    </r>
    <r>
      <rPr>
        <b/>
        <sz val="10"/>
        <color rgb="FF000000"/>
        <rFont val="Arial"/>
      </rPr>
      <t>“Donuts Turísticas”</t>
    </r>
    <r>
      <rPr>
        <sz val="10"/>
        <color rgb="FF000000"/>
        <rFont val="Arial"/>
      </rPr>
      <t xml:space="preserve"> con sabores representativos de la región (queso llanero, frutas típicas) para atraer a visitantes.</t>
    </r>
  </si>
  <si>
    <r>
      <rPr>
        <b/>
        <sz val="10"/>
        <color rgb="FF000000"/>
        <rFont val="Arial"/>
      </rPr>
      <t>F2A6</t>
    </r>
    <r>
      <rPr>
        <sz val="10"/>
        <color rgb="FF000000"/>
        <rFont val="Arial"/>
      </rPr>
      <t xml:space="preserve"> Ajustar rápidamente el </t>
    </r>
    <r>
      <rPr>
        <b/>
        <sz val="10"/>
        <color rgb="FF000000"/>
        <rFont val="Arial"/>
      </rPr>
      <t>portafolio de productos y precios según el entorno</t>
    </r>
    <r>
      <rPr>
        <sz val="10"/>
        <color rgb="FF000000"/>
        <rFont val="Arial"/>
      </rPr>
      <t>, ofreciendo opciones accesibles cuando el consumo se vea afectado.</t>
    </r>
  </si>
  <si>
    <r>
      <rPr>
        <b/>
        <sz val="10"/>
        <color rgb="FF000000"/>
        <rFont val="Arial"/>
      </rPr>
      <t>F3O6</t>
    </r>
    <r>
      <rPr>
        <sz val="10"/>
        <color rgb="FF000000"/>
        <rFont val="Arial"/>
      </rPr>
      <t xml:space="preserve"> Implementar la campaña digital </t>
    </r>
    <r>
      <rPr>
        <b/>
        <sz val="10"/>
        <color rgb="FF000000"/>
        <rFont val="Arial"/>
      </rPr>
      <t>#TurismoConSabor</t>
    </r>
    <r>
      <rPr>
        <sz val="10"/>
        <color rgb="FF000000"/>
        <rFont val="Arial"/>
      </rPr>
      <t xml:space="preserve"> mostrando a turistas disfrutando de Sr. Donuts en lugares icónicos de Villavicencio.</t>
    </r>
  </si>
  <si>
    <r>
      <rPr>
        <b/>
        <sz val="10"/>
        <color rgb="FF000000"/>
        <rFont val="Arial"/>
      </rPr>
      <t>F3A6</t>
    </r>
    <r>
      <rPr>
        <sz val="10"/>
        <color rgb="FF000000"/>
        <rFont val="Arial"/>
      </rPr>
      <t xml:space="preserve"> Mantener comunicación constante con la comunidad en redes sociales para </t>
    </r>
    <r>
      <rPr>
        <b/>
        <sz val="10"/>
        <color rgb="FF000000"/>
        <rFont val="Arial"/>
      </rPr>
      <t>transmitir confianza y cercanía</t>
    </r>
    <r>
      <rPr>
        <sz val="10"/>
        <color rgb="FF000000"/>
        <rFont val="Arial"/>
      </rPr>
      <t xml:space="preserve"> en contextos de incertidumbre.</t>
    </r>
  </si>
  <si>
    <r>
      <rPr>
        <b/>
        <sz val="10"/>
        <color rgb="FF000000"/>
        <rFont val="Arial"/>
      </rPr>
      <t>F4O6</t>
    </r>
    <r>
      <rPr>
        <sz val="10"/>
        <color rgb="FF000000"/>
        <rFont val="Arial"/>
      </rPr>
      <t xml:space="preserve"> Diseñar </t>
    </r>
    <r>
      <rPr>
        <b/>
        <sz val="10"/>
        <color rgb="FF000000"/>
        <rFont val="Arial"/>
      </rPr>
      <t>paquetes turísticos gastronómicos</t>
    </r>
    <r>
      <rPr>
        <sz val="10"/>
        <color rgb="FF000000"/>
        <rFont val="Arial"/>
      </rPr>
      <t xml:space="preserve"> en alianza con hoteles y restaurantes para reducir costos y captar turistas.</t>
    </r>
  </si>
  <si>
    <r>
      <rPr>
        <b/>
        <sz val="10"/>
        <color rgb="FF000000"/>
        <rFont val="Arial"/>
      </rPr>
      <t>F4A6</t>
    </r>
    <r>
      <rPr>
        <sz val="10"/>
        <color rgb="FF000000"/>
        <rFont val="Arial"/>
      </rPr>
      <t xml:space="preserve"> Implementar un </t>
    </r>
    <r>
      <rPr>
        <b/>
        <sz val="10"/>
        <color rgb="FF000000"/>
        <rFont val="Arial"/>
      </rPr>
      <t>plan de contingencia financiera</t>
    </r>
    <r>
      <rPr>
        <sz val="10"/>
        <color rgb="FF000000"/>
        <rFont val="Arial"/>
      </rPr>
      <t xml:space="preserve"> que permita mantener precios estables y garantizar la sostenibilidad pese a cambios externos.</t>
    </r>
  </si>
  <si>
    <r>
      <rPr>
        <b/>
        <sz val="10"/>
        <color rgb="FF000000"/>
        <rFont val="Arial"/>
      </rPr>
      <t>F5O6</t>
    </r>
    <r>
      <rPr>
        <sz val="10"/>
        <color rgb="FF000000"/>
        <rFont val="Arial"/>
      </rPr>
      <t xml:space="preserve"> Ser</t>
    </r>
    <r>
      <rPr>
        <b/>
        <sz val="10"/>
        <color rgb="FF000000"/>
        <rFont val="Arial"/>
      </rPr>
      <t xml:space="preserve"> proveedor oficial</t>
    </r>
    <r>
      <rPr>
        <sz val="10"/>
        <color rgb="FF000000"/>
        <rFont val="Arial"/>
      </rPr>
      <t xml:space="preserve"> de postres en eventos turísticos masivos (Coleo, Joropo, ferias regionales) para posicionarse frente a visitantes.</t>
    </r>
  </si>
  <si>
    <r>
      <rPr>
        <b/>
        <sz val="10"/>
        <color rgb="FF000000"/>
        <rFont val="Arial"/>
      </rPr>
      <t>F5A6</t>
    </r>
    <r>
      <rPr>
        <sz val="10"/>
        <color rgb="FF000000"/>
        <rFont val="Arial"/>
      </rPr>
      <t xml:space="preserve"> Reforzar alianzas con actores locales (eventos, ferias, comercios) para mantener </t>
    </r>
    <r>
      <rPr>
        <b/>
        <sz val="10"/>
        <color rgb="FF000000"/>
        <rFont val="Arial"/>
      </rPr>
      <t>visibilidad de marca</t>
    </r>
    <r>
      <rPr>
        <sz val="10"/>
        <color rgb="FF000000"/>
        <rFont val="Arial"/>
      </rPr>
      <t xml:space="preserve"> en momentos donde la coyuntura limite otras estrategias.</t>
    </r>
  </si>
  <si>
    <r>
      <rPr>
        <b/>
        <sz val="10"/>
        <color rgb="FF000000"/>
        <rFont val="Arial"/>
      </rPr>
      <t>F6O6</t>
    </r>
    <r>
      <rPr>
        <sz val="10"/>
        <color rgb="FF000000"/>
        <rFont val="Arial"/>
      </rPr>
      <t xml:space="preserve"> Participar en el programa </t>
    </r>
    <r>
      <rPr>
        <b/>
        <sz val="10"/>
        <color rgb="FF000000"/>
        <rFont val="Arial"/>
      </rPr>
      <t>“Turismo Emprende”</t>
    </r>
    <r>
      <rPr>
        <sz val="10"/>
        <color rgb="FF000000"/>
        <rFont val="Arial"/>
      </rPr>
      <t xml:space="preserve"> ofreciendo experiencias de taller gastronómico donde turistas preparen sus propias donuts.</t>
    </r>
  </si>
  <si>
    <r>
      <rPr>
        <b/>
        <sz val="10"/>
        <color rgb="FF000000"/>
        <rFont val="Arial"/>
      </rPr>
      <t>F6A6</t>
    </r>
    <r>
      <rPr>
        <sz val="10"/>
        <color rgb="FF000000"/>
        <rFont val="Arial"/>
      </rPr>
      <t xml:space="preserve"> Utilizar la experiencia de los fundadores para </t>
    </r>
    <r>
      <rPr>
        <b/>
        <sz val="10"/>
        <color rgb="FF000000"/>
        <rFont val="Arial"/>
      </rPr>
      <t>liderar estrategias</t>
    </r>
    <r>
      <rPr>
        <sz val="10"/>
        <color rgb="FF000000"/>
        <rFont val="Arial"/>
      </rPr>
      <t xml:space="preserve"> de resiliencia empresarial y capacitar a otros emprendedores en manejo de crisis.</t>
    </r>
  </si>
  <si>
    <t>ESTRATEGIAS DO</t>
  </si>
  <si>
    <t>ESTRATEGIAS DA</t>
  </si>
  <si>
    <t>D1 Alta dependencia de redes sociales como único canal de promoción y ventas</t>
  </si>
  <si>
    <r>
      <rPr>
        <b/>
        <sz val="10"/>
        <color rgb="FF000000"/>
        <rFont val="Arial"/>
      </rPr>
      <t>D1O1</t>
    </r>
    <r>
      <rPr>
        <sz val="10"/>
        <color rgb="FF000000"/>
        <rFont val="Arial"/>
      </rPr>
      <t xml:space="preserve"> Diversificar los canales de venta mediante </t>
    </r>
    <r>
      <rPr>
        <b/>
        <sz val="10"/>
        <color rgb="FF000000"/>
        <rFont val="Arial"/>
      </rPr>
      <t>convenios con puntos físicos</t>
    </r>
    <r>
      <rPr>
        <sz val="10"/>
        <color rgb="FF000000"/>
        <rFont val="Arial"/>
      </rPr>
      <t xml:space="preserve"> (cafeterías, tiendas de conveniencia) para aprovechar el aumento del consumo sin depender solo de redes.</t>
    </r>
  </si>
  <si>
    <r>
      <rPr>
        <b/>
        <sz val="10"/>
        <color rgb="FF000000"/>
        <rFont val="Arial"/>
      </rPr>
      <t xml:space="preserve">D1A1 </t>
    </r>
    <r>
      <rPr>
        <sz val="10"/>
        <color rgb="FF000000"/>
        <rFont val="Arial"/>
      </rPr>
      <t xml:space="preserve">Diversificar canales de venta (delivery, puntos físicos aliados) para </t>
    </r>
    <r>
      <rPr>
        <b/>
        <sz val="10"/>
        <color rgb="FF000000"/>
        <rFont val="Arial"/>
      </rPr>
      <t>no competir únicamente en redes</t>
    </r>
    <r>
      <rPr>
        <sz val="10"/>
        <color rgb="FF000000"/>
        <rFont val="Arial"/>
      </rPr>
      <t>, donde los informales también se posicionan fácilmente.</t>
    </r>
  </si>
  <si>
    <t>D2 Capacidad operativa restringida</t>
  </si>
  <si>
    <r>
      <rPr>
        <b/>
        <sz val="10"/>
        <color rgb="FF000000"/>
        <rFont val="Arial"/>
      </rPr>
      <t>D2O1</t>
    </r>
    <r>
      <rPr>
        <sz val="10"/>
        <color rgb="FF000000"/>
        <rFont val="Arial"/>
      </rPr>
      <t xml:space="preserve"> Implementar un </t>
    </r>
    <r>
      <rPr>
        <b/>
        <sz val="10"/>
        <color rgb="FF000000"/>
        <rFont val="Arial"/>
      </rPr>
      <t>plan de producción escalable</t>
    </r>
    <r>
      <rPr>
        <sz val="10"/>
        <color rgb="FF000000"/>
        <rFont val="Arial"/>
      </rPr>
      <t xml:space="preserve"> con horarios flexibles y proveedores de respaldo para atender el crecimiento de la demanda.</t>
    </r>
  </si>
  <si>
    <r>
      <rPr>
        <b/>
        <sz val="10"/>
        <color rgb="FF000000"/>
        <rFont val="Arial"/>
      </rPr>
      <t>D2A1</t>
    </r>
    <r>
      <rPr>
        <sz val="10"/>
        <color rgb="FF000000"/>
        <rFont val="Arial"/>
      </rPr>
      <t xml:space="preserve"> Fortalecer la</t>
    </r>
    <r>
      <rPr>
        <b/>
        <sz val="10"/>
        <color rgb="FF000000"/>
        <rFont val="Arial"/>
      </rPr>
      <t xml:space="preserve"> capacidad de producción en temporadas de alta demanda</t>
    </r>
    <r>
      <rPr>
        <sz val="10"/>
        <color rgb="FF000000"/>
        <rFont val="Arial"/>
      </rPr>
      <t xml:space="preserve"> para evitar perder clientes frente a la oferta informal.</t>
    </r>
  </si>
  <si>
    <t>D3 Escasa formalización en procesos administrativos</t>
  </si>
  <si>
    <r>
      <rPr>
        <b/>
        <sz val="10"/>
        <color rgb="FF000000"/>
        <rFont val="Arial"/>
      </rPr>
      <t>D3O1</t>
    </r>
    <r>
      <rPr>
        <sz val="10"/>
        <color rgb="FF000000"/>
        <rFont val="Arial"/>
      </rPr>
      <t xml:space="preserve"> Formalizar procesos de inventario y contabilidad mediante </t>
    </r>
    <r>
      <rPr>
        <b/>
        <sz val="10"/>
        <color rgb="FF000000"/>
        <rFont val="Arial"/>
      </rPr>
      <t>software básico de gestión</t>
    </r>
    <r>
      <rPr>
        <sz val="10"/>
        <color rgb="FF000000"/>
        <rFont val="Arial"/>
      </rPr>
      <t>, facilitando control en escenarios de mayor consumo.</t>
    </r>
  </si>
  <si>
    <r>
      <rPr>
        <b/>
        <sz val="10"/>
        <color rgb="FF000000"/>
        <rFont val="Arial"/>
      </rPr>
      <t>D3A1</t>
    </r>
    <r>
      <rPr>
        <sz val="10"/>
        <color rgb="FF000000"/>
        <rFont val="Arial"/>
      </rPr>
      <t xml:space="preserve"> Formalizar procesos administrativos y de registro sanitario para </t>
    </r>
    <r>
      <rPr>
        <b/>
        <sz val="10"/>
        <color rgb="FF000000"/>
        <rFont val="Arial"/>
      </rPr>
      <t>diferenciarse de los informales y generar confianza</t>
    </r>
    <r>
      <rPr>
        <sz val="10"/>
        <color rgb="FF000000"/>
        <rFont val="Arial"/>
      </rPr>
      <t xml:space="preserve"> en los clientes.</t>
    </r>
  </si>
  <si>
    <t>D4 Limitada fidelización de clientes</t>
  </si>
  <si>
    <r>
      <rPr>
        <b/>
        <sz val="10"/>
        <color rgb="FF000000"/>
        <rFont val="Arial"/>
      </rPr>
      <t>D4O1</t>
    </r>
    <r>
      <rPr>
        <sz val="10"/>
        <color rgb="FF000000"/>
        <rFont val="Arial"/>
      </rPr>
      <t xml:space="preserve"> Crear un</t>
    </r>
    <r>
      <rPr>
        <b/>
        <sz val="10"/>
        <color rgb="FF000000"/>
        <rFont val="Arial"/>
      </rPr>
      <t xml:space="preserve"> club de fidelización digital</t>
    </r>
    <r>
      <rPr>
        <sz val="10"/>
        <color rgb="FF000000"/>
        <rFont val="Arial"/>
      </rPr>
      <t xml:space="preserve"> con recompensas por compras frecuentes, incentivando que el mayor consumo se traduzca en lealtad a la marca.</t>
    </r>
  </si>
  <si>
    <r>
      <rPr>
        <b/>
        <sz val="10"/>
        <color rgb="FF000000"/>
        <rFont val="Arial"/>
      </rPr>
      <t>D4A1</t>
    </r>
    <r>
      <rPr>
        <sz val="10"/>
        <color rgb="FF000000"/>
        <rFont val="Arial"/>
      </rPr>
      <t xml:space="preserve"> Implementar un programa de fidelización digital que </t>
    </r>
    <r>
      <rPr>
        <b/>
        <sz val="10"/>
        <color rgb="FF000000"/>
        <rFont val="Arial"/>
      </rPr>
      <t>asegure recurrencia</t>
    </r>
    <r>
      <rPr>
        <sz val="10"/>
        <color rgb="FF000000"/>
        <rFont val="Arial"/>
      </rPr>
      <t>, reduciendo la probabilidad de fuga de clientes hacia opciones más baratas.</t>
    </r>
  </si>
  <si>
    <t>D5 Recursos financieros limitados para expansión:</t>
  </si>
  <si>
    <r>
      <rPr>
        <b/>
        <sz val="10"/>
        <color rgb="FF000000"/>
        <rFont val="Arial"/>
      </rPr>
      <t>D5O1</t>
    </r>
    <r>
      <rPr>
        <sz val="10"/>
        <color rgb="FF000000"/>
        <rFont val="Arial"/>
      </rPr>
      <t xml:space="preserve"> Gestionar microcréditos y convocatorias de</t>
    </r>
    <r>
      <rPr>
        <b/>
        <sz val="10"/>
        <color rgb="FF000000"/>
        <rFont val="Arial"/>
      </rPr>
      <t xml:space="preserve"> apoyo a emprendedores locales</t>
    </r>
    <r>
      <rPr>
        <sz val="10"/>
        <color rgb="FF000000"/>
        <rFont val="Arial"/>
      </rPr>
      <t xml:space="preserve"> para financiar el incremento de la producción frente a la mayor demanda.</t>
    </r>
  </si>
  <si>
    <r>
      <rPr>
        <b/>
        <sz val="10"/>
        <color rgb="FF000000"/>
        <rFont val="Arial"/>
      </rPr>
      <t>D5A1</t>
    </r>
    <r>
      <rPr>
        <sz val="10"/>
        <color rgb="FF000000"/>
        <rFont val="Arial"/>
      </rPr>
      <t xml:space="preserve"> Acceder a microcréditos y fondos de apoyo a emprendedores para invertir en </t>
    </r>
    <r>
      <rPr>
        <b/>
        <sz val="10"/>
        <color rgb="FF000000"/>
        <rFont val="Arial"/>
      </rPr>
      <t>campañas de diferenciación</t>
    </r>
    <r>
      <rPr>
        <sz val="10"/>
        <color rgb="FF000000"/>
        <rFont val="Arial"/>
      </rPr>
      <t xml:space="preserve"> frente a la competencia informal.</t>
    </r>
  </si>
  <si>
    <t>D6 Baja penetración en segmentos corporativos e institucionales</t>
  </si>
  <si>
    <r>
      <rPr>
        <b/>
        <sz val="10"/>
        <color rgb="FF000000"/>
        <rFont val="Arial"/>
      </rPr>
      <t>D6O1</t>
    </r>
    <r>
      <rPr>
        <sz val="10"/>
        <color rgb="FF000000"/>
        <rFont val="Arial"/>
      </rPr>
      <t xml:space="preserve"> Ingresar al mercado corporativo con </t>
    </r>
    <r>
      <rPr>
        <b/>
        <sz val="10"/>
        <color rgb="FF000000"/>
        <rFont val="Arial"/>
      </rPr>
      <t>combos empresariales</t>
    </r>
    <r>
      <rPr>
        <sz val="10"/>
        <color rgb="FF000000"/>
        <rFont val="Arial"/>
      </rPr>
      <t xml:space="preserve"> (Coffee Break Donuts) en respuesta al aumento del consumo de postres en reuniones y oficinas.</t>
    </r>
  </si>
  <si>
    <r>
      <rPr>
        <b/>
        <sz val="10"/>
        <color rgb="FF000000"/>
        <rFont val="Arial"/>
      </rPr>
      <t>D6A1</t>
    </r>
    <r>
      <rPr>
        <sz val="10"/>
        <color rgb="FF000000"/>
        <rFont val="Arial"/>
      </rPr>
      <t xml:space="preserve"> Enfocar esfuerzos en el mercado corporativo, donde la</t>
    </r>
    <r>
      <rPr>
        <b/>
        <sz val="10"/>
        <color rgb="FF000000"/>
        <rFont val="Arial"/>
      </rPr>
      <t xml:space="preserve"> competencia informal tiene menor alcance</t>
    </r>
    <r>
      <rPr>
        <sz val="10"/>
        <color rgb="FF000000"/>
        <rFont val="Arial"/>
      </rPr>
      <t>, ofreciendo paquetes institucionales diferenciados.</t>
    </r>
  </si>
  <si>
    <r>
      <rPr>
        <b/>
        <sz val="10"/>
        <color rgb="FF000000"/>
        <rFont val="Arial"/>
      </rPr>
      <t>D1O2</t>
    </r>
    <r>
      <rPr>
        <sz val="10"/>
        <color rgb="FF000000"/>
        <rFont val="Arial"/>
      </rPr>
      <t xml:space="preserve"> Ampliar la oferta de</t>
    </r>
    <r>
      <rPr>
        <b/>
        <sz val="10"/>
        <color rgb="FF000000"/>
        <rFont val="Arial"/>
      </rPr>
      <t xml:space="preserve"> experiencias presenciales</t>
    </r>
    <r>
      <rPr>
        <sz val="10"/>
        <color rgb="FF000000"/>
        <rFont val="Arial"/>
      </rPr>
      <t xml:space="preserve"> (talleres de decoración de donuts, degustaciones) para atraer consumidores más allá de las redes sociales.</t>
    </r>
  </si>
  <si>
    <r>
      <rPr>
        <b/>
        <sz val="10"/>
        <color rgb="FF000000"/>
        <rFont val="Arial"/>
      </rPr>
      <t>D1A2 Diversificar los canales de promoción</t>
    </r>
    <r>
      <rPr>
        <sz val="10"/>
        <color rgb="FF000000"/>
        <rFont val="Arial"/>
      </rPr>
      <t xml:space="preserve"> (alianzas locales, delivery y e-commerce) para sostener las ventas cuando el consumo caiga y las redes sean insuficientes.</t>
    </r>
  </si>
  <si>
    <r>
      <rPr>
        <b/>
        <sz val="10"/>
        <color rgb="FF000000"/>
        <rFont val="Arial"/>
      </rPr>
      <t>D2O2</t>
    </r>
    <r>
      <rPr>
        <sz val="10"/>
        <color rgb="FF000000"/>
        <rFont val="Arial"/>
      </rPr>
      <t xml:space="preserve"> Implementar experiencias gastronómicas en grupos reducidos (máximo 15 personas) para manejar la capacidad operativa y aprovechar la tendencia.</t>
    </r>
  </si>
  <si>
    <r>
      <rPr>
        <b/>
        <sz val="10"/>
        <color rgb="FF000000"/>
        <rFont val="Arial"/>
      </rPr>
      <t xml:space="preserve">D2A2 </t>
    </r>
    <r>
      <rPr>
        <sz val="10"/>
        <color rgb="FF000000"/>
        <rFont val="Arial"/>
      </rPr>
      <t xml:space="preserve">Ajustar la producción con </t>
    </r>
    <r>
      <rPr>
        <b/>
        <sz val="10"/>
        <color rgb="FF000000"/>
        <rFont val="Arial"/>
      </rPr>
      <t>planes flexibles</t>
    </r>
    <r>
      <rPr>
        <sz val="10"/>
        <color rgb="FF000000"/>
        <rFont val="Arial"/>
      </rPr>
      <t xml:space="preserve"> (mini-donuts, combos económicos) que permitan sostener el consumo en tiempos de menor poder adquisitivo.</t>
    </r>
  </si>
  <si>
    <r>
      <rPr>
        <b/>
        <sz val="10"/>
        <color rgb="FF000000"/>
        <rFont val="Arial"/>
      </rPr>
      <t xml:space="preserve">D3O2 </t>
    </r>
    <r>
      <rPr>
        <sz val="10"/>
        <color rgb="FF000000"/>
        <rFont val="Arial"/>
      </rPr>
      <t xml:space="preserve">Estructurar paquetes experienciales con </t>
    </r>
    <r>
      <rPr>
        <b/>
        <sz val="10"/>
        <color rgb="FF000000"/>
        <rFont val="Arial"/>
      </rPr>
      <t>contratos y facturación formal</t>
    </r>
    <r>
      <rPr>
        <sz val="10"/>
        <color rgb="FF000000"/>
        <rFont val="Arial"/>
      </rPr>
      <t xml:space="preserve"> para garantizar confianza a clientes y aliados.</t>
    </r>
  </si>
  <si>
    <r>
      <rPr>
        <b/>
        <sz val="10"/>
        <color rgb="FF000000"/>
        <rFont val="Arial"/>
      </rPr>
      <t>D3A2</t>
    </r>
    <r>
      <rPr>
        <sz val="10"/>
        <color rgb="FF000000"/>
        <rFont val="Arial"/>
      </rPr>
      <t xml:space="preserve"> Fortalecer la gestión administrativa con software contable y facturación que permitan </t>
    </r>
    <r>
      <rPr>
        <b/>
        <sz val="10"/>
        <color rgb="FF000000"/>
        <rFont val="Arial"/>
      </rPr>
      <t>acceder a créditos y apoyos financieros</t>
    </r>
    <r>
      <rPr>
        <sz val="10"/>
        <color rgb="FF000000"/>
        <rFont val="Arial"/>
      </rPr>
      <t xml:space="preserve"> en tiempos de crisis.</t>
    </r>
  </si>
  <si>
    <r>
      <rPr>
        <b/>
        <sz val="10"/>
        <color rgb="FF000000"/>
        <rFont val="Arial"/>
      </rPr>
      <t>D4O2</t>
    </r>
    <r>
      <rPr>
        <sz val="10"/>
        <color rgb="FF000000"/>
        <rFont val="Arial"/>
      </rPr>
      <t xml:space="preserve"> Vincular el programa de f</t>
    </r>
    <r>
      <rPr>
        <b/>
        <sz val="10"/>
        <color rgb="FF000000"/>
        <rFont val="Arial"/>
      </rPr>
      <t>idelización a experiencias exclusivas</t>
    </r>
    <r>
      <rPr>
        <sz val="10"/>
        <color rgb="FF000000"/>
        <rFont val="Arial"/>
      </rPr>
      <t xml:space="preserve"> (Club Donut Lovers) donde clientes frecuentes acceden a degustaciones privadas.</t>
    </r>
  </si>
  <si>
    <r>
      <rPr>
        <b/>
        <sz val="10"/>
        <color rgb="FF000000"/>
        <rFont val="Arial"/>
      </rPr>
      <t>D4A2</t>
    </r>
    <r>
      <rPr>
        <sz val="10"/>
        <color rgb="FF000000"/>
        <rFont val="Arial"/>
      </rPr>
      <t xml:space="preserve"> Crear un plan de fidelización con </t>
    </r>
    <r>
      <rPr>
        <b/>
        <sz val="10"/>
        <color rgb="FF000000"/>
        <rFont val="Arial"/>
      </rPr>
      <t>descuentos exclusivos para clientes frecuentes</t>
    </r>
    <r>
      <rPr>
        <sz val="10"/>
        <color rgb="FF000000"/>
        <rFont val="Arial"/>
      </rPr>
      <t>, incentivando que elijan Sr. Donuts incluso en tiempos de crisis.</t>
    </r>
  </si>
  <si>
    <r>
      <rPr>
        <b/>
        <sz val="10"/>
        <color rgb="FF000000"/>
        <rFont val="Arial"/>
      </rPr>
      <t xml:space="preserve">D5O2 </t>
    </r>
    <r>
      <rPr>
        <sz val="10"/>
        <color rgb="FF000000"/>
        <rFont val="Arial"/>
      </rPr>
      <t>Buscar patrocinio de marcas locales (cafés, heladerías, bebidas) para</t>
    </r>
    <r>
      <rPr>
        <b/>
        <sz val="10"/>
        <color rgb="FF000000"/>
        <rFont val="Arial"/>
      </rPr>
      <t xml:space="preserve"> cofinanciar experiencias gastronómicas</t>
    </r>
    <r>
      <rPr>
        <sz val="10"/>
        <color rgb="FF000000"/>
        <rFont val="Arial"/>
      </rPr>
      <t xml:space="preserve"> diferenciadas.</t>
    </r>
  </si>
  <si>
    <r>
      <rPr>
        <b/>
        <sz val="10"/>
        <color rgb="FF000000"/>
        <rFont val="Arial"/>
      </rPr>
      <t xml:space="preserve">D5A2 </t>
    </r>
    <r>
      <rPr>
        <sz val="10"/>
        <color rgb="FF000000"/>
        <rFont val="Arial"/>
      </rPr>
      <t xml:space="preserve">Gestionar </t>
    </r>
    <r>
      <rPr>
        <b/>
        <sz val="10"/>
        <color rgb="FF000000"/>
        <rFont val="Arial"/>
      </rPr>
      <t>apoyos financieros</t>
    </r>
    <r>
      <rPr>
        <sz val="10"/>
        <color rgb="FF000000"/>
        <rFont val="Arial"/>
      </rPr>
      <t xml:space="preserve"> a través de programas de gobierno y convocatorias de emprendimiento para enfrentar los efectos de la recesión.</t>
    </r>
  </si>
  <si>
    <r>
      <rPr>
        <b/>
        <sz val="10"/>
        <color rgb="FF000000"/>
        <rFont val="Arial"/>
      </rPr>
      <t>D6O2</t>
    </r>
    <r>
      <rPr>
        <sz val="10"/>
        <color rgb="FF000000"/>
        <rFont val="Arial"/>
      </rPr>
      <t xml:space="preserve"> Ofrecer experiencias gastronómicas</t>
    </r>
    <r>
      <rPr>
        <b/>
        <sz val="10"/>
        <color rgb="FF000000"/>
        <rFont val="Arial"/>
      </rPr>
      <t xml:space="preserve"> exclusivas para empresas</t>
    </r>
    <r>
      <rPr>
        <sz val="10"/>
        <color rgb="FF000000"/>
        <rFont val="Arial"/>
      </rPr>
      <t xml:space="preserve"> (talleres de integración, coffee breaks personalizados).</t>
    </r>
  </si>
  <si>
    <r>
      <rPr>
        <b/>
        <sz val="10"/>
        <color rgb="FF000000"/>
        <rFont val="Arial"/>
      </rPr>
      <t xml:space="preserve">D6A2 </t>
    </r>
    <r>
      <rPr>
        <sz val="10"/>
        <color rgb="FF000000"/>
        <rFont val="Arial"/>
      </rPr>
      <t xml:space="preserve">Ingresar al </t>
    </r>
    <r>
      <rPr>
        <b/>
        <sz val="10"/>
        <color rgb="FF000000"/>
        <rFont val="Arial"/>
      </rPr>
      <t>mercado corporativo con paquetes accesibles</t>
    </r>
    <r>
      <rPr>
        <sz val="10"/>
        <color rgb="FF000000"/>
        <rFont val="Arial"/>
      </rPr>
      <t xml:space="preserve"> (Coffee Break económico) para sostener ingresos en escenarios de menor consumo masivo.</t>
    </r>
  </si>
  <si>
    <r>
      <rPr>
        <b/>
        <sz val="10"/>
        <color rgb="FF000000"/>
        <rFont val="Arial"/>
      </rPr>
      <t>D1O3</t>
    </r>
    <r>
      <rPr>
        <sz val="10"/>
        <color rgb="FF000000"/>
        <rFont val="Arial"/>
      </rPr>
      <t xml:space="preserve"> Diversificar los canales digitales integrando a Sr. Donuts en plataformas de delivery (Rappi, Didi Food) y un </t>
    </r>
    <r>
      <rPr>
        <b/>
        <sz val="10"/>
        <color rgb="FF000000"/>
        <rFont val="Arial"/>
      </rPr>
      <t>e-commerce propio</t>
    </r>
    <r>
      <rPr>
        <sz val="10"/>
        <color rgb="FF000000"/>
        <rFont val="Arial"/>
      </rPr>
      <t xml:space="preserve"> para reducir la dependencia de redes sociales.</t>
    </r>
  </si>
  <si>
    <r>
      <rPr>
        <b/>
        <sz val="10"/>
        <color rgb="FF000000"/>
        <rFont val="Arial"/>
      </rPr>
      <t>D1A3</t>
    </r>
    <r>
      <rPr>
        <sz val="10"/>
        <color rgb="FF000000"/>
        <rFont val="Arial"/>
      </rPr>
      <t xml:space="preserve"> Aprovechar las redes sociales para </t>
    </r>
    <r>
      <rPr>
        <b/>
        <sz val="10"/>
        <color rgb="FF000000"/>
        <rFont val="Arial"/>
      </rPr>
      <t>comunicar certificaciones sanitarias</t>
    </r>
    <r>
      <rPr>
        <sz val="10"/>
        <color rgb="FF000000"/>
        <rFont val="Arial"/>
      </rPr>
      <t xml:space="preserve"> y diferenciarse de la competencia informal, reduciendo la percepción de riesgo.</t>
    </r>
  </si>
  <si>
    <r>
      <rPr>
        <b/>
        <sz val="10"/>
        <color rgb="FF000000"/>
        <rFont val="Arial"/>
      </rPr>
      <t>D2O3</t>
    </r>
    <r>
      <rPr>
        <sz val="10"/>
        <color rgb="FF000000"/>
        <rFont val="Arial"/>
      </rPr>
      <t xml:space="preserve"> Optimizar la logística de producción y empaque para responder al </t>
    </r>
    <r>
      <rPr>
        <b/>
        <sz val="10"/>
        <color rgb="FF000000"/>
        <rFont val="Arial"/>
      </rPr>
      <t>mayor flujo de pedidos</t>
    </r>
    <r>
      <rPr>
        <sz val="10"/>
        <color rgb="FF000000"/>
        <rFont val="Arial"/>
      </rPr>
      <t xml:space="preserve"> en plataformas digitales.</t>
    </r>
  </si>
  <si>
    <r>
      <rPr>
        <b/>
        <sz val="10"/>
        <color rgb="FF000000"/>
        <rFont val="Arial"/>
      </rPr>
      <t xml:space="preserve">D2A3 </t>
    </r>
    <r>
      <rPr>
        <sz val="10"/>
        <color rgb="FF000000"/>
        <rFont val="Arial"/>
      </rPr>
      <t xml:space="preserve">Ajustar procesos operativos a los requisitos de BPM (Buenas Prácticas de Manufactura) para garantizar que el aumento de la demanda </t>
    </r>
    <r>
      <rPr>
        <b/>
        <sz val="10"/>
        <color rgb="FF000000"/>
        <rFont val="Arial"/>
      </rPr>
      <t>no afecte el cumplimiento normativo.</t>
    </r>
  </si>
  <si>
    <r>
      <rPr>
        <b/>
        <sz val="10"/>
        <color rgb="FF000000"/>
        <rFont val="Arial"/>
      </rPr>
      <t>D3O3</t>
    </r>
    <r>
      <rPr>
        <sz val="10"/>
        <color rgb="FF000000"/>
        <rFont val="Arial"/>
      </rPr>
      <t xml:space="preserve"> Implementar sistemas de </t>
    </r>
    <r>
      <rPr>
        <b/>
        <sz val="10"/>
        <color rgb="FF000000"/>
        <rFont val="Arial"/>
      </rPr>
      <t>facturación electrónica integrados a plataformas de delivery</t>
    </r>
    <r>
      <rPr>
        <sz val="10"/>
        <color rgb="FF000000"/>
        <rFont val="Arial"/>
      </rPr>
      <t xml:space="preserve"> para formalizar las transacciones y fortalecer la confianza.</t>
    </r>
  </si>
  <si>
    <r>
      <rPr>
        <b/>
        <sz val="10"/>
        <color rgb="FF000000"/>
        <rFont val="Arial"/>
      </rPr>
      <t xml:space="preserve">D3A3 </t>
    </r>
    <r>
      <rPr>
        <sz val="10"/>
        <color rgb="FF000000"/>
        <rFont val="Arial"/>
      </rPr>
      <t>Formalizar la empresa con</t>
    </r>
    <r>
      <rPr>
        <b/>
        <sz val="10"/>
        <color rgb="FF000000"/>
        <rFont val="Arial"/>
      </rPr>
      <t xml:space="preserve"> registros sanitarios, facturación y manuales de calidad</t>
    </r>
    <r>
      <rPr>
        <sz val="10"/>
        <color rgb="FF000000"/>
        <rFont val="Arial"/>
      </rPr>
      <t xml:space="preserve"> que aseguren sostenibilidad frente a cambios regulatorios.</t>
    </r>
  </si>
  <si>
    <r>
      <rPr>
        <b/>
        <sz val="10"/>
        <color rgb="FF000000"/>
        <rFont val="Arial"/>
      </rPr>
      <t>D4O3</t>
    </r>
    <r>
      <rPr>
        <sz val="10"/>
        <color rgb="FF000000"/>
        <rFont val="Arial"/>
      </rPr>
      <t xml:space="preserve"> Incorporar </t>
    </r>
    <r>
      <rPr>
        <b/>
        <sz val="10"/>
        <color rgb="FF000000"/>
        <rFont val="Arial"/>
      </rPr>
      <t>programas de puntos y recompensas</t>
    </r>
    <r>
      <rPr>
        <sz val="10"/>
        <color rgb="FF000000"/>
        <rFont val="Arial"/>
      </rPr>
      <t xml:space="preserve"> dentro de la plataforma de e-commerce, vinculando a los clientes digitales al sistema de fidelización.</t>
    </r>
  </si>
  <si>
    <r>
      <rPr>
        <b/>
        <sz val="10"/>
        <color rgb="FF000000"/>
        <rFont val="Arial"/>
      </rPr>
      <t xml:space="preserve">D4A3 </t>
    </r>
    <r>
      <rPr>
        <sz val="10"/>
        <color rgb="FF000000"/>
        <rFont val="Arial"/>
      </rPr>
      <t xml:space="preserve">Generar confianza a través de un programa de fidelización con el sello </t>
    </r>
    <r>
      <rPr>
        <b/>
        <sz val="10"/>
        <color rgb="FF000000"/>
        <rFont val="Arial"/>
      </rPr>
      <t>“Calidad Garantizada”</t>
    </r>
    <r>
      <rPr>
        <sz val="10"/>
        <color rgb="FF000000"/>
        <rFont val="Arial"/>
      </rPr>
      <t>, asegurando a los clientes que sus productos cumplen con normas sanitarias.</t>
    </r>
  </si>
  <si>
    <r>
      <rPr>
        <b/>
        <sz val="10"/>
        <color rgb="FF000000"/>
        <rFont val="Arial"/>
      </rPr>
      <t>D5O3</t>
    </r>
    <r>
      <rPr>
        <sz val="10"/>
        <color rgb="FF000000"/>
        <rFont val="Arial"/>
      </rPr>
      <t xml:space="preserve"> Iniciar con plataformas de delivery de bajo costo y </t>
    </r>
    <r>
      <rPr>
        <b/>
        <sz val="10"/>
        <color rgb="FF000000"/>
        <rFont val="Arial"/>
      </rPr>
      <t>progresivamente migrar a un e-commerce propio</t>
    </r>
    <r>
      <rPr>
        <sz val="10"/>
        <color rgb="FF000000"/>
        <rFont val="Arial"/>
      </rPr>
      <t xml:space="preserve"> para reducir gastos en comisiones.</t>
    </r>
  </si>
  <si>
    <r>
      <rPr>
        <b/>
        <sz val="10"/>
        <color rgb="FF000000"/>
        <rFont val="Arial"/>
      </rPr>
      <t xml:space="preserve">D5A3 </t>
    </r>
    <r>
      <rPr>
        <sz val="10"/>
        <color rgb="FF000000"/>
        <rFont val="Arial"/>
      </rPr>
      <t xml:space="preserve">Acceder a </t>
    </r>
    <r>
      <rPr>
        <b/>
        <sz val="10"/>
        <color rgb="FF000000"/>
        <rFont val="Arial"/>
      </rPr>
      <t>programas de cofinanciación pública y privada</t>
    </r>
    <r>
      <rPr>
        <sz val="10"/>
        <color rgb="FF000000"/>
        <rFont val="Arial"/>
      </rPr>
      <t xml:space="preserve"> para costear adecuaciones sanitarias y compra de equipos regulados.</t>
    </r>
  </si>
  <si>
    <r>
      <rPr>
        <b/>
        <sz val="10"/>
        <color rgb="FF000000"/>
        <rFont val="Arial"/>
      </rPr>
      <t>D6O3</t>
    </r>
    <r>
      <rPr>
        <sz val="10"/>
        <color rgb="FF000000"/>
        <rFont val="Arial"/>
      </rPr>
      <t xml:space="preserve"> Crear un módulo de</t>
    </r>
    <r>
      <rPr>
        <b/>
        <sz val="10"/>
        <color rgb="FF000000"/>
        <rFont val="Arial"/>
      </rPr>
      <t xml:space="preserve"> pedidos corporativos online</t>
    </r>
    <r>
      <rPr>
        <sz val="10"/>
        <color rgb="FF000000"/>
        <rFont val="Arial"/>
      </rPr>
      <t>, donde empresas puedan programar coffee breaks y eventos desde la web de Sr. Donuts.</t>
    </r>
  </si>
  <si>
    <r>
      <rPr>
        <b/>
        <sz val="10"/>
        <color rgb="FF000000"/>
        <rFont val="Arial"/>
      </rPr>
      <t xml:space="preserve">D6A3 </t>
    </r>
    <r>
      <rPr>
        <sz val="10"/>
        <color rgb="FF000000"/>
        <rFont val="Arial"/>
      </rPr>
      <t xml:space="preserve">Ofrecer productos certificados como </t>
    </r>
    <r>
      <rPr>
        <b/>
        <sz val="10"/>
        <color rgb="FF000000"/>
        <rFont val="Arial"/>
      </rPr>
      <t>“Donuts 100 % seguras”</t>
    </r>
    <r>
      <rPr>
        <sz val="10"/>
        <color rgb="FF000000"/>
        <rFont val="Arial"/>
      </rPr>
      <t xml:space="preserve"> a empresas y colegios, donde la regulación es más estricta, para penetrar en el segmento corporativo.</t>
    </r>
  </si>
  <si>
    <r>
      <rPr>
        <b/>
        <sz val="10"/>
        <color rgb="FF000000"/>
        <rFont val="Arial"/>
      </rPr>
      <t>D1O4</t>
    </r>
    <r>
      <rPr>
        <sz val="10"/>
        <color rgb="FF000000"/>
        <rFont val="Arial"/>
      </rPr>
      <t xml:space="preserve"> Reducir la dependencia digital estableciendo </t>
    </r>
    <r>
      <rPr>
        <b/>
        <sz val="10"/>
        <color rgb="FF000000"/>
        <rFont val="Arial"/>
      </rPr>
      <t>convenios de promoción física</t>
    </r>
    <r>
      <rPr>
        <sz val="10"/>
        <color rgb="FF000000"/>
        <rFont val="Arial"/>
      </rPr>
      <t xml:space="preserve"> con marcas locales (cafeterías, heladerías, librerías) para exhibir y vender donuts en sus puntos.</t>
    </r>
  </si>
  <si>
    <r>
      <rPr>
        <b/>
        <sz val="10"/>
        <color rgb="FF000000"/>
        <rFont val="Arial"/>
      </rPr>
      <t xml:space="preserve">D1A4 </t>
    </r>
    <r>
      <rPr>
        <sz val="10"/>
        <color rgb="FF000000"/>
        <rFont val="Arial"/>
      </rPr>
      <t xml:space="preserve">Ampliar los canales de comunicación mediante </t>
    </r>
    <r>
      <rPr>
        <b/>
        <sz val="10"/>
        <color rgb="FF000000"/>
        <rFont val="Arial"/>
      </rPr>
      <t>presencia en ferias, stands y convenios turísticos</t>
    </r>
    <r>
      <rPr>
        <sz val="10"/>
        <color rgb="FF000000"/>
        <rFont val="Arial"/>
      </rPr>
      <t xml:space="preserve"> para no depender únicamente de redes sociales en temporadas con alta competencia.</t>
    </r>
  </si>
  <si>
    <r>
      <rPr>
        <b/>
        <sz val="10"/>
        <color rgb="FF000000"/>
        <rFont val="Arial"/>
      </rPr>
      <t xml:space="preserve">D2O4 </t>
    </r>
    <r>
      <rPr>
        <sz val="10"/>
        <color rgb="FF000000"/>
        <rFont val="Arial"/>
      </rPr>
      <t xml:space="preserve">Ampliar la capacidad de producción mediante </t>
    </r>
    <r>
      <rPr>
        <b/>
        <sz val="10"/>
        <color rgb="FF000000"/>
        <rFont val="Arial"/>
      </rPr>
      <t>alianzas con panaderías y talleres locales</t>
    </r>
    <r>
      <rPr>
        <sz val="10"/>
        <color rgb="FF000000"/>
        <rFont val="Arial"/>
      </rPr>
      <t xml:space="preserve"> que actúen como socios estratégicos en picos de demanda.</t>
    </r>
  </si>
  <si>
    <r>
      <rPr>
        <b/>
        <sz val="10"/>
        <color rgb="FF000000"/>
        <rFont val="Arial"/>
      </rPr>
      <t xml:space="preserve">D2A4 </t>
    </r>
    <r>
      <rPr>
        <sz val="10"/>
        <color rgb="FF000000"/>
        <rFont val="Arial"/>
      </rPr>
      <t>Preparar un plan de</t>
    </r>
    <r>
      <rPr>
        <b/>
        <sz val="10"/>
        <color rgb="FF000000"/>
        <rFont val="Arial"/>
      </rPr>
      <t xml:space="preserve"> producción preventiva </t>
    </r>
    <r>
      <rPr>
        <sz val="10"/>
        <color rgb="FF000000"/>
        <rFont val="Arial"/>
      </rPr>
      <t>para responder a la alta demanda en temporadas saturadas, evitando perder clientes frente a competidores.</t>
    </r>
  </si>
  <si>
    <r>
      <rPr>
        <b/>
        <sz val="10"/>
        <color rgb="FF000000"/>
        <rFont val="Arial"/>
      </rPr>
      <t>D3O4</t>
    </r>
    <r>
      <rPr>
        <sz val="10"/>
        <color rgb="FF000000"/>
        <rFont val="Arial"/>
      </rPr>
      <t xml:space="preserve"> Formalizar los convenios con marcas aliadas a través de </t>
    </r>
    <r>
      <rPr>
        <b/>
        <sz val="10"/>
        <color rgb="FF000000"/>
        <rFont val="Arial"/>
      </rPr>
      <t xml:space="preserve">contratos y acuerdos escritos </t>
    </r>
    <r>
      <rPr>
        <sz val="10"/>
        <color rgb="FF000000"/>
        <rFont val="Arial"/>
      </rPr>
      <t>que fortalezcan la gestión administrativa.</t>
    </r>
  </si>
  <si>
    <r>
      <rPr>
        <b/>
        <sz val="10"/>
        <color rgb="FF000000"/>
        <rFont val="Arial"/>
      </rPr>
      <t>D3A4</t>
    </r>
    <r>
      <rPr>
        <sz val="10"/>
        <color rgb="FF000000"/>
        <rFont val="Arial"/>
      </rPr>
      <t xml:space="preserve"> Implementar un sistema administrativo que permita</t>
    </r>
    <r>
      <rPr>
        <b/>
        <sz val="10"/>
        <color rgb="FF000000"/>
        <rFont val="Arial"/>
      </rPr>
      <t xml:space="preserve"> gestionar grandes volúmenes de pedidos</t>
    </r>
    <r>
      <rPr>
        <sz val="10"/>
        <color rgb="FF000000"/>
        <rFont val="Arial"/>
      </rPr>
      <t xml:space="preserve"> en temporadas altas con facturación y control de inventarios eficientes.</t>
    </r>
  </si>
  <si>
    <r>
      <rPr>
        <b/>
        <sz val="10"/>
        <color rgb="FF000000"/>
        <rFont val="Arial"/>
      </rPr>
      <t>D4O4</t>
    </r>
    <r>
      <rPr>
        <sz val="10"/>
        <color rgb="FF000000"/>
        <rFont val="Arial"/>
      </rPr>
      <t xml:space="preserve"> Crear un programa de fidelización </t>
    </r>
    <r>
      <rPr>
        <b/>
        <sz val="10"/>
        <color rgb="FF000000"/>
        <rFont val="Arial"/>
      </rPr>
      <t>interempresarial</t>
    </r>
    <r>
      <rPr>
        <sz val="10"/>
        <color rgb="FF000000"/>
        <rFont val="Arial"/>
      </rPr>
      <t>, donde los clientes acumulen beneficios al comprar tanto en Sr. Donuts como en marcas aliadas.</t>
    </r>
  </si>
  <si>
    <r>
      <rPr>
        <b/>
        <sz val="10"/>
        <color rgb="FF000000"/>
        <rFont val="Arial"/>
      </rPr>
      <t xml:space="preserve">D4A4 </t>
    </r>
    <r>
      <rPr>
        <sz val="10"/>
        <color rgb="FF000000"/>
        <rFont val="Arial"/>
      </rPr>
      <t>Lanzar promociones exclusivas para clientes fidelizados (</t>
    </r>
    <r>
      <rPr>
        <b/>
        <sz val="10"/>
        <color rgb="FF000000"/>
        <rFont val="Arial"/>
      </rPr>
      <t>“Primero los Donut Lovers”</t>
    </r>
    <r>
      <rPr>
        <sz val="10"/>
        <color rgb="FF000000"/>
        <rFont val="Arial"/>
      </rPr>
      <t>), asegurando preferencia en medio de la alta competencia.</t>
    </r>
  </si>
  <si>
    <r>
      <rPr>
        <b/>
        <sz val="10"/>
        <color rgb="FF000000"/>
        <rFont val="Arial"/>
      </rPr>
      <t xml:space="preserve">D5O4 </t>
    </r>
    <r>
      <rPr>
        <sz val="10"/>
        <color rgb="FF000000"/>
        <rFont val="Arial"/>
      </rPr>
      <t xml:space="preserve">Apalancar recursos de </t>
    </r>
    <r>
      <rPr>
        <b/>
        <sz val="10"/>
        <color rgb="FF000000"/>
        <rFont val="Arial"/>
      </rPr>
      <t>patrocinadores para financiar campañas y eventos</t>
    </r>
    <r>
      <rPr>
        <sz val="10"/>
        <color rgb="FF000000"/>
        <rFont val="Arial"/>
      </rPr>
      <t>, reduciendo la carga financiera propia.</t>
    </r>
  </si>
  <si>
    <r>
      <rPr>
        <b/>
        <sz val="10"/>
        <color rgb="FF000000"/>
        <rFont val="Arial"/>
      </rPr>
      <t xml:space="preserve">D5A4 </t>
    </r>
    <r>
      <rPr>
        <sz val="10"/>
        <color rgb="FF000000"/>
        <rFont val="Arial"/>
      </rPr>
      <t xml:space="preserve">Aliarse con marcas locales para </t>
    </r>
    <r>
      <rPr>
        <b/>
        <sz val="10"/>
        <color rgb="FF000000"/>
        <rFont val="Arial"/>
      </rPr>
      <t>cofinanciar campañas publicitarias en épocas de saturación</t>
    </r>
    <r>
      <rPr>
        <sz val="10"/>
        <color rgb="FF000000"/>
        <rFont val="Arial"/>
      </rPr>
      <t>, compartiendo costos de visibilidad.</t>
    </r>
  </si>
  <si>
    <r>
      <rPr>
        <b/>
        <sz val="10"/>
        <color rgb="FF000000"/>
        <rFont val="Arial"/>
      </rPr>
      <t>D6O4</t>
    </r>
    <r>
      <rPr>
        <sz val="10"/>
        <color rgb="FF000000"/>
        <rFont val="Arial"/>
      </rPr>
      <t xml:space="preserve"> Usar a los aliados como </t>
    </r>
    <r>
      <rPr>
        <b/>
        <sz val="10"/>
        <color rgb="FF000000"/>
        <rFont val="Arial"/>
      </rPr>
      <t>puerta de entrada al mercado corporativo</t>
    </r>
    <r>
      <rPr>
        <sz val="10"/>
        <color rgb="FF000000"/>
        <rFont val="Arial"/>
      </rPr>
      <t>, ofreciendo combos institucionales en conjunto con marcas de café o catering empresarial.</t>
    </r>
  </si>
  <si>
    <r>
      <rPr>
        <b/>
        <sz val="10"/>
        <color rgb="FF000000"/>
        <rFont val="Arial"/>
      </rPr>
      <t xml:space="preserve">D6A4 </t>
    </r>
    <r>
      <rPr>
        <sz val="10"/>
        <color rgb="FF000000"/>
        <rFont val="Arial"/>
      </rPr>
      <t>Ofrecer</t>
    </r>
    <r>
      <rPr>
        <b/>
        <sz val="10"/>
        <color rgb="FF000000"/>
        <rFont val="Arial"/>
      </rPr>
      <t xml:space="preserve"> paquetes corporativos exclusivos</t>
    </r>
    <r>
      <rPr>
        <sz val="10"/>
        <color rgb="FF000000"/>
        <rFont val="Arial"/>
      </rPr>
      <t xml:space="preserve"> durante temporadas saturadas, asegurando ingresos estables en un segmento donde la competencia es menor.</t>
    </r>
  </si>
  <si>
    <r>
      <rPr>
        <b/>
        <sz val="10"/>
        <color rgb="FF000000"/>
        <rFont val="Arial"/>
      </rPr>
      <t>D1O5</t>
    </r>
    <r>
      <rPr>
        <sz val="10"/>
        <color rgb="FF000000"/>
        <rFont val="Arial"/>
      </rPr>
      <t xml:space="preserve"> Participar en </t>
    </r>
    <r>
      <rPr>
        <b/>
        <sz val="10"/>
        <color rgb="FF000000"/>
        <rFont val="Arial"/>
      </rPr>
      <t>ferias de emprendimiento y mercados campesinos</t>
    </r>
    <r>
      <rPr>
        <sz val="10"/>
        <color rgb="FF000000"/>
        <rFont val="Arial"/>
      </rPr>
      <t xml:space="preserve"> para ganar visibilidad offline y reducir la dependencia exclusiva de redes sociales.</t>
    </r>
  </si>
  <si>
    <r>
      <rPr>
        <b/>
        <sz val="10"/>
        <color rgb="FF000000"/>
        <rFont val="Arial"/>
      </rPr>
      <t>D1A5</t>
    </r>
    <r>
      <rPr>
        <sz val="10"/>
        <color rgb="FF000000"/>
        <rFont val="Arial"/>
      </rPr>
      <t xml:space="preserve"> Usar las redes sociales para </t>
    </r>
    <r>
      <rPr>
        <b/>
        <sz val="10"/>
        <color rgb="FF000000"/>
        <rFont val="Arial"/>
      </rPr>
      <t>comunicar la propuesta de valor y justificar los ajustes de precios</t>
    </r>
    <r>
      <rPr>
        <sz val="10"/>
        <color rgb="FF000000"/>
        <rFont val="Arial"/>
      </rPr>
      <t>, mostrando calidad y origen local de los insumos.</t>
    </r>
  </si>
  <si>
    <r>
      <rPr>
        <b/>
        <sz val="10"/>
        <color rgb="FF000000"/>
        <rFont val="Arial"/>
      </rPr>
      <t>D2O5</t>
    </r>
    <r>
      <rPr>
        <sz val="10"/>
        <color rgb="FF000000"/>
        <rFont val="Arial"/>
      </rPr>
      <t xml:space="preserve"> Establecer </t>
    </r>
    <r>
      <rPr>
        <b/>
        <sz val="10"/>
        <color rgb="FF000000"/>
        <rFont val="Arial"/>
      </rPr>
      <t>convenios con productores locales</t>
    </r>
    <r>
      <rPr>
        <sz val="10"/>
        <color rgb="FF000000"/>
        <rFont val="Arial"/>
      </rPr>
      <t xml:space="preserve"> de insumos para garantizar abastecimiento y mejorar la capacidad de respuesta a la mayor demanda de productos locales.</t>
    </r>
  </si>
  <si>
    <r>
      <rPr>
        <b/>
        <sz val="10"/>
        <color rgb="FF000000"/>
        <rFont val="Arial"/>
      </rPr>
      <t xml:space="preserve">D2A5 </t>
    </r>
    <r>
      <rPr>
        <sz val="10"/>
        <color rgb="FF000000"/>
        <rFont val="Arial"/>
      </rPr>
      <t>Optimizar procesos productivos para</t>
    </r>
    <r>
      <rPr>
        <b/>
        <sz val="10"/>
        <color rgb="FF000000"/>
        <rFont val="Arial"/>
      </rPr>
      <t xml:space="preserve"> reducir desperdicios</t>
    </r>
    <r>
      <rPr>
        <sz val="10"/>
        <color rgb="FF000000"/>
        <rFont val="Arial"/>
      </rPr>
      <t xml:space="preserve"> y minimizar el impacto de los altos costos en insumos.</t>
    </r>
  </si>
  <si>
    <r>
      <rPr>
        <b/>
        <sz val="10"/>
        <color rgb="FF000000"/>
        <rFont val="Arial"/>
      </rPr>
      <t>D3O5</t>
    </r>
    <r>
      <rPr>
        <sz val="10"/>
        <color rgb="FF000000"/>
        <rFont val="Arial"/>
      </rPr>
      <t xml:space="preserve"> Formalizar el </t>
    </r>
    <r>
      <rPr>
        <b/>
        <sz val="10"/>
        <color rgb="FF000000"/>
        <rFont val="Arial"/>
      </rPr>
      <t>modelo de compras y contratos con proveedores locales</t>
    </r>
    <r>
      <rPr>
        <sz val="10"/>
        <color rgb="FF000000"/>
        <rFont val="Arial"/>
      </rPr>
      <t xml:space="preserve"> para proyectar una imagen sólida de emprendimiento responsable.</t>
    </r>
  </si>
  <si>
    <r>
      <rPr>
        <b/>
        <sz val="10"/>
        <color rgb="FF000000"/>
        <rFont val="Arial"/>
      </rPr>
      <t xml:space="preserve">D3A5 </t>
    </r>
    <r>
      <rPr>
        <sz val="10"/>
        <color rgb="FF000000"/>
        <rFont val="Arial"/>
      </rPr>
      <t>Implementar control contable y financiero formal para</t>
    </r>
    <r>
      <rPr>
        <b/>
        <sz val="10"/>
        <color rgb="FF000000"/>
        <rFont val="Arial"/>
      </rPr>
      <t xml:space="preserve"> negociar precios con proveedores </t>
    </r>
    <r>
      <rPr>
        <sz val="10"/>
        <color rgb="FF000000"/>
        <rFont val="Arial"/>
      </rPr>
      <t>y acceder a compras conjuntas o descuentos por volumen.</t>
    </r>
  </si>
  <si>
    <r>
      <rPr>
        <b/>
        <sz val="10"/>
        <color rgb="FF000000"/>
        <rFont val="Arial"/>
      </rPr>
      <t>D4O5</t>
    </r>
    <r>
      <rPr>
        <sz val="10"/>
        <color rgb="FF000000"/>
        <rFont val="Arial"/>
      </rPr>
      <t xml:space="preserve"> Crear un programa de fidelización </t>
    </r>
    <r>
      <rPr>
        <b/>
        <sz val="10"/>
        <color rgb="FF000000"/>
        <rFont val="Arial"/>
      </rPr>
      <t>“Soy Local, Soy Donuts”</t>
    </r>
    <r>
      <rPr>
        <sz val="10"/>
        <color rgb="FF000000"/>
        <rFont val="Arial"/>
      </rPr>
      <t>, ofreciendo beneficios a clientes que consuman productos elaborados con insumos regionales.</t>
    </r>
  </si>
  <si>
    <r>
      <rPr>
        <b/>
        <sz val="10"/>
        <color rgb="FF000000"/>
        <rFont val="Arial"/>
      </rPr>
      <t xml:space="preserve">D4A5 </t>
    </r>
    <r>
      <rPr>
        <sz val="10"/>
        <color rgb="FF000000"/>
        <rFont val="Arial"/>
      </rPr>
      <t xml:space="preserve">Incentivar la fidelización con </t>
    </r>
    <r>
      <rPr>
        <b/>
        <sz val="10"/>
        <color rgb="FF000000"/>
        <rFont val="Arial"/>
      </rPr>
      <t>descuentos especiales para clientes frecuentes</t>
    </r>
    <r>
      <rPr>
        <sz val="10"/>
        <color rgb="FF000000"/>
        <rFont val="Arial"/>
      </rPr>
      <t>, minimizando el impacto negativo de los incrementos de precios.</t>
    </r>
  </si>
  <si>
    <r>
      <rPr>
        <b/>
        <sz val="10"/>
        <color rgb="FF000000"/>
        <rFont val="Arial"/>
      </rPr>
      <t>D5O5</t>
    </r>
    <r>
      <rPr>
        <sz val="10"/>
        <color rgb="FF000000"/>
        <rFont val="Arial"/>
      </rPr>
      <t xml:space="preserve"> Acceder a convocatorias de </t>
    </r>
    <r>
      <rPr>
        <b/>
        <sz val="10"/>
        <color rgb="FF000000"/>
        <rFont val="Arial"/>
      </rPr>
      <t>apoyo a emprendimientos locales</t>
    </r>
    <r>
      <rPr>
        <sz val="10"/>
        <color rgb="FF000000"/>
        <rFont val="Arial"/>
      </rPr>
      <t xml:space="preserve"> (gobierno y cámaras de comercio) para financiar campañas de promoción y compra de insumos regionales.</t>
    </r>
  </si>
  <si>
    <r>
      <rPr>
        <b/>
        <sz val="10"/>
        <color rgb="FF000000"/>
        <rFont val="Arial"/>
      </rPr>
      <t xml:space="preserve">D5A5 </t>
    </r>
    <r>
      <rPr>
        <sz val="10"/>
        <color rgb="FF000000"/>
        <rFont val="Arial"/>
      </rPr>
      <t>Gestionar apoyos financieros y alianzas con productores locales para</t>
    </r>
    <r>
      <rPr>
        <b/>
        <sz val="10"/>
        <color rgb="FF000000"/>
        <rFont val="Arial"/>
      </rPr>
      <t xml:space="preserve"> reducir la dependencia de intermediarios</t>
    </r>
    <r>
      <rPr>
        <sz val="10"/>
        <color rgb="FF000000"/>
        <rFont val="Arial"/>
      </rPr>
      <t xml:space="preserve"> y obtener precios más competitivos.</t>
    </r>
  </si>
  <si>
    <r>
      <rPr>
        <b/>
        <sz val="10"/>
        <color rgb="FF000000"/>
        <rFont val="Arial"/>
      </rPr>
      <t>D6O5</t>
    </r>
    <r>
      <rPr>
        <sz val="10"/>
        <color rgb="FF000000"/>
        <rFont val="Arial"/>
      </rPr>
      <t xml:space="preserve"> Diseñar</t>
    </r>
    <r>
      <rPr>
        <b/>
        <sz val="10"/>
        <color rgb="FF000000"/>
        <rFont val="Arial"/>
      </rPr>
      <t xml:space="preserve"> paquetes corporativos</t>
    </r>
    <r>
      <rPr>
        <sz val="10"/>
        <color rgb="FF000000"/>
        <rFont val="Arial"/>
      </rPr>
      <t xml:space="preserve"> que destaquen el consumo local (Coffee Break con productos de la región) para atraer empresas que apoyan emprendimientos sostenibles.</t>
    </r>
  </si>
  <si>
    <r>
      <rPr>
        <b/>
        <sz val="10"/>
        <color rgb="FF000000"/>
        <rFont val="Arial"/>
      </rPr>
      <t xml:space="preserve">D6A5 </t>
    </r>
    <r>
      <rPr>
        <sz val="10"/>
        <color rgb="FF000000"/>
        <rFont val="Arial"/>
      </rPr>
      <t xml:space="preserve">Ingresar al mercado corporativo con </t>
    </r>
    <r>
      <rPr>
        <b/>
        <sz val="10"/>
        <color rgb="FF000000"/>
        <rFont val="Arial"/>
      </rPr>
      <t>paquetes de volumen,</t>
    </r>
    <r>
      <rPr>
        <sz val="10"/>
        <color rgb="FF000000"/>
        <rFont val="Arial"/>
      </rPr>
      <t xml:space="preserve"> asegurando ingresos estables que compensen los incrementos de costos.</t>
    </r>
  </si>
  <si>
    <r>
      <rPr>
        <b/>
        <sz val="10"/>
        <color rgb="FF000000"/>
        <rFont val="Arial"/>
      </rPr>
      <t>D1O6</t>
    </r>
    <r>
      <rPr>
        <sz val="10"/>
        <color rgb="FF000000"/>
        <rFont val="Arial"/>
      </rPr>
      <t xml:space="preserve"> Promocionar a Sr. Donuts en </t>
    </r>
    <r>
      <rPr>
        <b/>
        <sz val="10"/>
        <color rgb="FF000000"/>
        <rFont val="Arial"/>
      </rPr>
      <t>alianzas con hoteles, agencias y guías turísticos</t>
    </r>
    <r>
      <rPr>
        <sz val="10"/>
        <color rgb="FF000000"/>
        <rFont val="Arial"/>
      </rPr>
      <t xml:space="preserve"> para captar visitantes sin depender solo de redes sociales.</t>
    </r>
  </si>
  <si>
    <r>
      <rPr>
        <b/>
        <sz val="10"/>
        <color rgb="FF000000"/>
        <rFont val="Arial"/>
      </rPr>
      <t xml:space="preserve">D1A6 </t>
    </r>
    <r>
      <rPr>
        <sz val="10"/>
        <color rgb="FF000000"/>
        <rFont val="Arial"/>
      </rPr>
      <t xml:space="preserve">Diversificar los canales de promoción con presencia en ferias, alianzas turísticas y delivery para que la marca </t>
    </r>
    <r>
      <rPr>
        <b/>
        <sz val="10"/>
        <color rgb="FF000000"/>
        <rFont val="Arial"/>
      </rPr>
      <t xml:space="preserve">no quede expuesta a la volatilidad digital </t>
    </r>
    <r>
      <rPr>
        <sz val="10"/>
        <color rgb="FF000000"/>
        <rFont val="Arial"/>
      </rPr>
      <t>en coyunturas críticas.</t>
    </r>
  </si>
  <si>
    <r>
      <rPr>
        <b/>
        <sz val="10"/>
        <color rgb="FF000000"/>
        <rFont val="Arial"/>
      </rPr>
      <t>D2O6</t>
    </r>
    <r>
      <rPr>
        <sz val="10"/>
        <color rgb="FF000000"/>
        <rFont val="Arial"/>
      </rPr>
      <t xml:space="preserve"> Ajustar la capacidad operativa </t>
    </r>
    <r>
      <rPr>
        <b/>
        <sz val="10"/>
        <color rgb="FF000000"/>
        <rFont val="Arial"/>
      </rPr>
      <t>creando un plan especial de producción</t>
    </r>
    <r>
      <rPr>
        <sz val="10"/>
        <color rgb="FF000000"/>
        <rFont val="Arial"/>
      </rPr>
      <t xml:space="preserve"> para atender el aumento de turistas en temporadas altas.</t>
    </r>
  </si>
  <si>
    <r>
      <rPr>
        <b/>
        <sz val="10"/>
        <color rgb="FF000000"/>
        <rFont val="Arial"/>
      </rPr>
      <t xml:space="preserve">D2A6 </t>
    </r>
    <r>
      <rPr>
        <sz val="10"/>
        <color rgb="FF000000"/>
        <rFont val="Arial"/>
      </rPr>
      <t xml:space="preserve">Crear un </t>
    </r>
    <r>
      <rPr>
        <b/>
        <sz val="10"/>
        <color rgb="FF000000"/>
        <rFont val="Arial"/>
      </rPr>
      <t>plan de contingencia operativa</t>
    </r>
    <r>
      <rPr>
        <sz val="10"/>
        <color rgb="FF000000"/>
        <rFont val="Arial"/>
      </rPr>
      <t xml:space="preserve"> con personal de respaldo y proveedores alternativos que asegure continuidad en producción ante posibles crisis.</t>
    </r>
  </si>
  <si>
    <r>
      <rPr>
        <b/>
        <sz val="10"/>
        <color rgb="FF000000"/>
        <rFont val="Arial"/>
      </rPr>
      <t>D3O6</t>
    </r>
    <r>
      <rPr>
        <sz val="10"/>
        <color rgb="FF000000"/>
        <rFont val="Arial"/>
      </rPr>
      <t xml:space="preserve"> Formalizar convenios con </t>
    </r>
    <r>
      <rPr>
        <b/>
        <sz val="10"/>
        <color rgb="FF000000"/>
        <rFont val="Arial"/>
      </rPr>
      <t>agencias de turismo y operadores locales</t>
    </r>
    <r>
      <rPr>
        <sz val="10"/>
        <color rgb="FF000000"/>
        <rFont val="Arial"/>
      </rPr>
      <t xml:space="preserve"> para garantizar seguridad y confianza a los visitantes.</t>
    </r>
  </si>
  <si>
    <r>
      <rPr>
        <b/>
        <sz val="10"/>
        <color rgb="FF000000"/>
        <rFont val="Arial"/>
      </rPr>
      <t xml:space="preserve">D3A6 </t>
    </r>
    <r>
      <rPr>
        <sz val="10"/>
        <color rgb="FF000000"/>
        <rFont val="Arial"/>
      </rPr>
      <t xml:space="preserve">Fortalecer la formalización empresarial para acceder a </t>
    </r>
    <r>
      <rPr>
        <b/>
        <sz val="10"/>
        <color rgb="FF000000"/>
        <rFont val="Arial"/>
      </rPr>
      <t>beneficios de gobierno y apoyos institucionales</t>
    </r>
    <r>
      <rPr>
        <sz val="10"/>
        <color rgb="FF000000"/>
        <rFont val="Arial"/>
      </rPr>
      <t xml:space="preserve"> que aseguren sostenibilidad en contextos políticos adversos.</t>
    </r>
  </si>
  <si>
    <r>
      <rPr>
        <b/>
        <sz val="10"/>
        <color rgb="FF000000"/>
        <rFont val="Arial"/>
      </rPr>
      <t>D4O6</t>
    </r>
    <r>
      <rPr>
        <sz val="10"/>
        <color rgb="FF000000"/>
        <rFont val="Arial"/>
      </rPr>
      <t xml:space="preserve"> Crear el pasaporte </t>
    </r>
    <r>
      <rPr>
        <b/>
        <sz val="10"/>
        <color rgb="FF000000"/>
        <rFont val="Arial"/>
      </rPr>
      <t>“Turista Donut Lover”</t>
    </r>
    <r>
      <rPr>
        <sz val="10"/>
        <color rgb="FF000000"/>
        <rFont val="Arial"/>
      </rPr>
      <t>, donde los visitantes acumulen sellos por compras y obtengan un souvenir de Sr. Donuts.</t>
    </r>
  </si>
  <si>
    <r>
      <rPr>
        <b/>
        <sz val="10"/>
        <color rgb="FF000000"/>
        <rFont val="Arial"/>
      </rPr>
      <t>D4A6</t>
    </r>
    <r>
      <rPr>
        <sz val="10"/>
        <color rgb="FF000000"/>
        <rFont val="Arial"/>
      </rPr>
      <t xml:space="preserve"> Implementar un programa de fidelización enfocado en comunidad (</t>
    </r>
    <r>
      <rPr>
        <b/>
        <sz val="10"/>
        <color rgb="FF000000"/>
        <rFont val="Arial"/>
      </rPr>
      <t>“Donuts que acompañan”</t>
    </r>
    <r>
      <rPr>
        <sz val="10"/>
        <color rgb="FF000000"/>
        <rFont val="Arial"/>
      </rPr>
      <t>), para mantener cercanía con los clientes incluso en momentos de incertidumbre social.</t>
    </r>
  </si>
  <si>
    <r>
      <rPr>
        <b/>
        <sz val="10"/>
        <color rgb="FF000000"/>
        <rFont val="Arial"/>
      </rPr>
      <t>D5O6</t>
    </r>
    <r>
      <rPr>
        <sz val="10"/>
        <color rgb="FF000000"/>
        <rFont val="Arial"/>
      </rPr>
      <t xml:space="preserve"> Buscar </t>
    </r>
    <r>
      <rPr>
        <b/>
        <sz val="10"/>
        <color rgb="FF000000"/>
        <rFont val="Arial"/>
      </rPr>
      <t>patrocinio de hoteles y operadores turísticos</t>
    </r>
    <r>
      <rPr>
        <sz val="10"/>
        <color rgb="FF000000"/>
        <rFont val="Arial"/>
      </rPr>
      <t xml:space="preserve"> para cofinanciar material promocional dirigido a turistas.</t>
    </r>
  </si>
  <si>
    <r>
      <rPr>
        <b/>
        <sz val="10"/>
        <color rgb="FF000000"/>
        <rFont val="Arial"/>
      </rPr>
      <t xml:space="preserve">D5A6 </t>
    </r>
    <r>
      <rPr>
        <sz val="10"/>
        <color rgb="FF000000"/>
        <rFont val="Arial"/>
      </rPr>
      <t>Buscar</t>
    </r>
    <r>
      <rPr>
        <b/>
        <sz val="10"/>
        <color rgb="FF000000"/>
        <rFont val="Arial"/>
      </rPr>
      <t xml:space="preserve"> financiamiento colaborativo</t>
    </r>
    <r>
      <rPr>
        <sz val="10"/>
        <color rgb="FF000000"/>
        <rFont val="Arial"/>
      </rPr>
      <t xml:space="preserve"> (patrocinios, convocatorias locales y crowdfunding) que permita mantener la operación en periodos de inestabilidad política.</t>
    </r>
  </si>
  <si>
    <r>
      <rPr>
        <b/>
        <sz val="10"/>
        <color rgb="FF000000"/>
        <rFont val="Arial"/>
      </rPr>
      <t>D6O6</t>
    </r>
    <r>
      <rPr>
        <sz val="10"/>
        <color rgb="FF000000"/>
        <rFont val="Arial"/>
      </rPr>
      <t xml:space="preserve"> Ofrecer </t>
    </r>
    <r>
      <rPr>
        <b/>
        <sz val="10"/>
        <color rgb="FF000000"/>
        <rFont val="Arial"/>
      </rPr>
      <t>paquetes corporativos para eventos turísticos</t>
    </r>
    <r>
      <rPr>
        <sz val="10"/>
        <color rgb="FF000000"/>
        <rFont val="Arial"/>
      </rPr>
      <t xml:space="preserve"> (congresos, ferias, convenciones) posicionando a Sr. Donuts en el segmento institucional.</t>
    </r>
  </si>
  <si>
    <r>
      <rPr>
        <b/>
        <sz val="10"/>
        <color rgb="FF000000"/>
        <rFont val="Arial"/>
      </rPr>
      <t xml:space="preserve">D6A6 </t>
    </r>
    <r>
      <rPr>
        <sz val="10"/>
        <color rgb="FF000000"/>
        <rFont val="Arial"/>
      </rPr>
      <t xml:space="preserve">Potenciar la </t>
    </r>
    <r>
      <rPr>
        <b/>
        <sz val="10"/>
        <color rgb="FF000000"/>
        <rFont val="Arial"/>
      </rPr>
      <t>oferta en el mercado corporativo e instituciona</t>
    </r>
    <r>
      <rPr>
        <sz val="10"/>
        <color rgb="FF000000"/>
        <rFont val="Arial"/>
      </rPr>
      <t>l (universidades, empresas, cámaras de comercio), menos vulnerable a la coyuntura que el consumo individual.</t>
    </r>
  </si>
  <si>
    <t>En general se requiere reeplantear la escritura y diseño de las estrategias, este es un ejemplo de cómo deberian ser redactadas las estrategias puntualmente</t>
  </si>
  <si>
    <t>Tipo</t>
  </si>
  <si>
    <t>Estrategia Mejorada (Ejemplo)</t>
  </si>
  <si>
    <t>FO</t>
  </si>
  <si>
    <r>
      <t>Campaña "Donuts Fit 2025"</t>
    </r>
    <r>
      <rPr>
        <sz val="10"/>
        <rFont val="Arial"/>
        <family val="2"/>
      </rPr>
      <t>: lanzamiento de línea saludable en Q2 2025, con degustaciones en tiendas, influencers fitness y pauta en Instagram; objetivo: 10% del total de ventas en 12 meses.</t>
    </r>
  </si>
  <si>
    <t>DO</t>
  </si>
  <si>
    <r>
      <t>Proyecto "Click &amp; Sweet"</t>
    </r>
    <r>
      <rPr>
        <sz val="10"/>
        <rFont val="Arial"/>
        <family val="2"/>
      </rPr>
      <t>: apertura de tienda virtual en sitio propio, con combos exclusivos para delivery; KPI: 20% incremento de ventas online en 6 meses.</t>
    </r>
  </si>
  <si>
    <t>FA</t>
  </si>
  <si>
    <r>
      <t>Programa "Sweet Loyalty"</t>
    </r>
    <r>
      <rPr>
        <sz val="10"/>
        <rFont val="Arial"/>
        <family val="2"/>
      </rPr>
      <t>: fidelización digital con puntos y beneficios; meta: retener 15% más clientes recurrentes en un año.</t>
    </r>
  </si>
  <si>
    <t>DA</t>
  </si>
  <si>
    <r>
      <t>Plan "Crisis Shield 2025"</t>
    </r>
    <r>
      <rPr>
        <sz val="10"/>
        <rFont val="Arial"/>
        <family val="2"/>
      </rPr>
      <t>: renegociación con proveedores y optimización logística; reducción de costos en un 8% para proteger márgenes ante inflación.</t>
    </r>
  </si>
  <si>
    <t>Arriba en cada una de las estrategias cruzadas esta el cometario por fa lean todo el documento (cmetarios )</t>
  </si>
  <si>
    <t>MATRIZ DE PERFIL COMPETITIVO</t>
  </si>
  <si>
    <t>Ejemplo matriz de perfil competitivo:</t>
  </si>
  <si>
    <t>factores que nos van a hacer exitosos</t>
  </si>
  <si>
    <t>Exito</t>
  </si>
  <si>
    <t>Play Donuts</t>
  </si>
  <si>
    <t>SR: Donuts</t>
  </si>
  <si>
    <t>FACTORES IMPORTANTES PARA EL ÉXITO</t>
  </si>
  <si>
    <t xml:space="preserve">Calidad de los productos </t>
  </si>
  <si>
    <t>Calidad - Precio</t>
  </si>
  <si>
    <t>Cobertura y distribución</t>
  </si>
  <si>
    <t>Innovación</t>
  </si>
  <si>
    <t>Servicio al cliente</t>
  </si>
  <si>
    <t>Marketing Digital</t>
  </si>
  <si>
    <t>Reconocimiento de marca</t>
  </si>
  <si>
    <t>Capacidad Operatica</t>
  </si>
  <si>
    <t xml:space="preserve">Gestión financiera </t>
  </si>
  <si>
    <t>Tiempo de entrega</t>
  </si>
  <si>
    <r>
      <t xml:space="preserve">1. </t>
    </r>
    <r>
      <rPr>
        <sz val="10"/>
        <rFont val="Arial"/>
        <family val="2"/>
      </rPr>
      <t>Se identifican los factores decisivos de exitos de la industria, asi como de los competidores más representativos del mercado.</t>
    </r>
  </si>
  <si>
    <t xml:space="preserve">    Liste por lo menos cinco fortalezas y debilidades</t>
  </si>
  <si>
    <r>
      <t xml:space="preserve">2. </t>
    </r>
    <r>
      <rPr>
        <sz val="10"/>
        <rFont val="Arial"/>
        <family val="2"/>
      </rPr>
      <t>PUNTAJE</t>
    </r>
    <r>
      <rPr>
        <sz val="10"/>
        <rFont val="Arial"/>
        <family val="2"/>
      </rPr>
      <t xml:space="preserve"> </t>
    </r>
    <r>
      <rPr>
        <sz val="10"/>
        <rFont val="Arial"/>
        <family val="2"/>
      </rPr>
      <t>Asignar una ponderación a cada factor de éxito con el ánimo de indicar la importancia relativa de ese factor para el éxito de la industria</t>
    </r>
  </si>
  <si>
    <t>Puntaje 40 muy importante; 30 Importante; 20 Promedio y 10 no importante</t>
  </si>
  <si>
    <t xml:space="preserve">3. Calificación: </t>
  </si>
  <si>
    <t xml:space="preserve">    4 Fortaleza Principal, 3 Fortaleza menor; 2 Debilidad menor, y 1 debilidad principal</t>
  </si>
  <si>
    <t xml:space="preserve">    El total ponderado define la posición de cada una de las empresas</t>
  </si>
  <si>
    <t>Fuerza de Porter</t>
  </si>
  <si>
    <t>Factores relacionados (MPC)</t>
  </si>
  <si>
    <t>Impacto en la empresa</t>
  </si>
  <si>
    <t>Intensidad (Alta/Media/Baja)</t>
  </si>
  <si>
    <t>Poder de negociación de los clientes</t>
  </si>
  <si>
    <t>Calidad-precio, servicio al cliente, tiempo de entrega</t>
  </si>
  <si>
    <t>Alta presión por precios competitivos y exigencia en servicio. Dunkin marca tendencia → obliga a mejorar calidad.</t>
  </si>
  <si>
    <t>Alta</t>
  </si>
  <si>
    <t>Poder de negociación de los proveedores</t>
  </si>
  <si>
    <t>Capacidad operativa, gestión financiera</t>
  </si>
  <si>
    <t>Éxito logra negociar mejor; Dunkin depende más de proveedores internacionales.</t>
  </si>
  <si>
    <t>Media</t>
  </si>
  <si>
    <t>Amenaza de nuevos entrantes</t>
  </si>
  <si>
    <t>Innovación, marketing digital</t>
  </si>
  <si>
    <t>Play Donuts muestra que con buena estrategia digital se puede competir → entrada no muy difícil.</t>
  </si>
  <si>
    <t>Amenaza de productos sustitutos</t>
  </si>
  <si>
    <t>Reconocimiento de marca, cobertura y distribución</t>
  </si>
  <si>
    <t>Panaderías locales y cafés alternativos afectan a todos. Dunkin resiste por su marca, otros más vulnerables.</t>
  </si>
  <si>
    <t>Rivalidad entre competidores existentes</t>
  </si>
  <si>
    <t>Todos los factores de la MPC</t>
  </si>
  <si>
    <t>Rivalidad directa muy fuerte, especialmente contra Dunkin que lidera. Se compite en calidad, innovación y marca.</t>
  </si>
  <si>
    <t>Muy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</si>
</sst>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7D9AB"/>
        <bgColor indexed="64"/>
      </patternFill>
    </fill>
    <fill>
      <patternFill patternType="solid">
        <fgColor rgb="FFEDF5B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0" applyFont="1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1" fillId="4" borderId="3" xfId="0" applyFont="1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0" xfId="0" applyFont="1" applyFill="1"/>
    <xf numFmtId="2" fontId="0" fillId="0" borderId="0" xfId="0" applyNumberFormat="1"/>
    <xf numFmtId="0" fontId="7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/>
    </xf>
    <xf numFmtId="0" fontId="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8" xfId="0" applyFont="1" applyBorder="1"/>
    <xf numFmtId="0" fontId="0" fillId="0" borderId="9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2" xfId="0" applyNumberFormat="1" applyBorder="1" applyAlignment="1">
      <alignment horizontal="center" vertical="center"/>
    </xf>
    <xf numFmtId="0" fontId="1" fillId="0" borderId="13" xfId="0" applyFont="1" applyBorder="1" applyAlignment="1">
      <alignment horizontal="right"/>
    </xf>
    <xf numFmtId="0" fontId="0" fillId="0" borderId="14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wrapText="1"/>
    </xf>
    <xf numFmtId="0" fontId="5" fillId="0" borderId="11" xfId="0" applyFont="1" applyBorder="1"/>
    <xf numFmtId="0" fontId="3" fillId="0" borderId="19" xfId="0" applyFont="1" applyBorder="1" applyAlignment="1">
      <alignment horizontal="left"/>
    </xf>
    <xf numFmtId="0" fontId="0" fillId="0" borderId="14" xfId="0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0" fontId="1" fillId="0" borderId="21" xfId="0" applyFont="1" applyBorder="1"/>
    <xf numFmtId="0" fontId="0" fillId="0" borderId="22" xfId="0" applyBorder="1"/>
    <xf numFmtId="2" fontId="1" fillId="0" borderId="23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1" fillId="0" borderId="15" xfId="0" applyFont="1" applyBorder="1" applyAlignment="1">
      <alignment vertical="center"/>
    </xf>
    <xf numFmtId="0" fontId="1" fillId="0" borderId="26" xfId="0" applyFont="1" applyBorder="1"/>
    <xf numFmtId="0" fontId="0" fillId="0" borderId="27" xfId="0" applyBorder="1"/>
    <xf numFmtId="2" fontId="0" fillId="0" borderId="12" xfId="0" applyNumberForma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0" fillId="0" borderId="28" xfId="0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1" fillId="0" borderId="8" xfId="0" applyFont="1" applyBorder="1"/>
    <xf numFmtId="0" fontId="0" fillId="0" borderId="13" xfId="0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13" xfId="0" applyFont="1" applyBorder="1"/>
    <xf numFmtId="0" fontId="0" fillId="0" borderId="28" xfId="0" applyBorder="1"/>
    <xf numFmtId="0" fontId="3" fillId="10" borderId="11" xfId="0" applyFont="1" applyFill="1" applyBorder="1" applyAlignment="1">
      <alignment horizontal="left"/>
    </xf>
    <xf numFmtId="0" fontId="3" fillId="10" borderId="29" xfId="0" applyFont="1" applyFill="1" applyBorder="1" applyAlignment="1">
      <alignment horizontal="left"/>
    </xf>
    <xf numFmtId="0" fontId="3" fillId="9" borderId="11" xfId="0" applyFont="1" applyFill="1" applyBorder="1" applyAlignment="1">
      <alignment horizontal="left"/>
    </xf>
    <xf numFmtId="0" fontId="0" fillId="9" borderId="11" xfId="0" applyFill="1" applyBorder="1" applyAlignment="1">
      <alignment horizontal="left"/>
    </xf>
    <xf numFmtId="0" fontId="0" fillId="2" borderId="31" xfId="0" applyFill="1" applyBorder="1"/>
    <xf numFmtId="0" fontId="0" fillId="2" borderId="32" xfId="0" applyFill="1" applyBorder="1"/>
    <xf numFmtId="0" fontId="0" fillId="2" borderId="0" xfId="0" applyFill="1" applyAlignment="1">
      <alignment horizontal="center"/>
    </xf>
    <xf numFmtId="0" fontId="0" fillId="2" borderId="36" xfId="0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2" borderId="40" xfId="0" applyFill="1" applyBorder="1"/>
    <xf numFmtId="0" fontId="3" fillId="2" borderId="40" xfId="0" applyFont="1" applyFill="1" applyBorder="1"/>
    <xf numFmtId="0" fontId="0" fillId="2" borderId="41" xfId="0" applyFill="1" applyBorder="1" applyAlignment="1">
      <alignment horizontal="right"/>
    </xf>
    <xf numFmtId="0" fontId="0" fillId="2" borderId="42" xfId="0" applyFill="1" applyBorder="1" applyAlignment="1">
      <alignment horizontal="center"/>
    </xf>
    <xf numFmtId="2" fontId="0" fillId="2" borderId="42" xfId="0" applyNumberFormat="1" applyFill="1" applyBorder="1" applyAlignment="1">
      <alignment horizontal="center"/>
    </xf>
    <xf numFmtId="2" fontId="0" fillId="2" borderId="36" xfId="0" applyNumberFormat="1" applyFill="1" applyBorder="1" applyAlignment="1">
      <alignment horizontal="center"/>
    </xf>
    <xf numFmtId="0" fontId="0" fillId="2" borderId="47" xfId="0" applyFill="1" applyBorder="1"/>
    <xf numFmtId="0" fontId="0" fillId="2" borderId="38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11" borderId="26" xfId="0" applyFill="1" applyBorder="1" applyAlignment="1">
      <alignment vertical="center" wrapText="1"/>
    </xf>
    <xf numFmtId="0" fontId="0" fillId="11" borderId="0" xfId="0" applyFill="1" applyAlignment="1">
      <alignment vertical="center" wrapText="1"/>
    </xf>
    <xf numFmtId="0" fontId="0" fillId="11" borderId="27" xfId="0" applyFill="1" applyBorder="1" applyAlignment="1">
      <alignment vertical="center" wrapText="1"/>
    </xf>
    <xf numFmtId="0" fontId="0" fillId="12" borderId="26" xfId="0" applyFill="1" applyBorder="1" applyAlignment="1">
      <alignment vertical="center" wrapText="1"/>
    </xf>
    <xf numFmtId="0" fontId="0" fillId="12" borderId="0" xfId="0" applyFill="1" applyAlignment="1">
      <alignment vertical="center" wrapText="1"/>
    </xf>
    <xf numFmtId="0" fontId="0" fillId="12" borderId="27" xfId="0" applyFill="1" applyBorder="1" applyAlignment="1">
      <alignment vertical="center" wrapText="1"/>
    </xf>
    <xf numFmtId="0" fontId="0" fillId="13" borderId="13" xfId="0" applyFill="1" applyBorder="1" applyAlignment="1">
      <alignment vertical="center" wrapText="1"/>
    </xf>
    <xf numFmtId="0" fontId="0" fillId="13" borderId="28" xfId="0" applyFill="1" applyBorder="1" applyAlignment="1">
      <alignment vertical="center" wrapText="1"/>
    </xf>
    <xf numFmtId="0" fontId="0" fillId="13" borderId="20" xfId="0" applyFill="1" applyBorder="1" applyAlignment="1">
      <alignment vertical="center" wrapText="1"/>
    </xf>
    <xf numFmtId="2" fontId="1" fillId="0" borderId="20" xfId="0" applyNumberFormat="1" applyFont="1" applyBorder="1" applyAlignment="1">
      <alignment horizontal="center"/>
    </xf>
    <xf numFmtId="0" fontId="6" fillId="2" borderId="52" xfId="0" applyFont="1" applyFill="1" applyBorder="1" applyAlignment="1">
      <alignment vertical="center" wrapText="1"/>
    </xf>
    <xf numFmtId="0" fontId="6" fillId="2" borderId="53" xfId="0" applyFont="1" applyFill="1" applyBorder="1" applyAlignment="1">
      <alignment vertical="center" wrapText="1"/>
    </xf>
    <xf numFmtId="0" fontId="6" fillId="2" borderId="54" xfId="0" applyFont="1" applyFill="1" applyBorder="1" applyAlignment="1">
      <alignment vertical="center" wrapText="1"/>
    </xf>
    <xf numFmtId="0" fontId="1" fillId="4" borderId="55" xfId="0" applyFont="1" applyFill="1" applyBorder="1" applyAlignment="1">
      <alignment horizontal="center"/>
    </xf>
    <xf numFmtId="0" fontId="3" fillId="4" borderId="56" xfId="0" applyFont="1" applyFill="1" applyBorder="1" applyAlignment="1">
      <alignment horizontal="left"/>
    </xf>
    <xf numFmtId="0" fontId="0" fillId="10" borderId="56" xfId="0" applyFill="1" applyBorder="1" applyAlignment="1">
      <alignment horizontal="left"/>
    </xf>
    <xf numFmtId="0" fontId="0" fillId="4" borderId="56" xfId="0" applyFill="1" applyBorder="1" applyAlignment="1">
      <alignment horizontal="left"/>
    </xf>
    <xf numFmtId="0" fontId="0" fillId="4" borderId="57" xfId="0" applyFill="1" applyBorder="1" applyAlignment="1">
      <alignment horizontal="left"/>
    </xf>
    <xf numFmtId="0" fontId="1" fillId="7" borderId="58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left" wrapText="1"/>
    </xf>
    <xf numFmtId="0" fontId="8" fillId="6" borderId="2" xfId="0" applyFont="1" applyFill="1" applyBorder="1" applyAlignment="1">
      <alignment horizontal="left" wrapText="1"/>
    </xf>
    <xf numFmtId="0" fontId="8" fillId="7" borderId="59" xfId="0" applyFont="1" applyFill="1" applyBorder="1" applyAlignment="1">
      <alignment horizontal="left" wrapText="1"/>
    </xf>
    <xf numFmtId="0" fontId="8" fillId="7" borderId="60" xfId="0" applyFont="1" applyFill="1" applyBorder="1" applyAlignment="1">
      <alignment horizontal="left" wrapText="1"/>
    </xf>
    <xf numFmtId="0" fontId="8" fillId="8" borderId="2" xfId="0" applyFont="1" applyFill="1" applyBorder="1" applyAlignment="1">
      <alignment horizontal="left" wrapText="1"/>
    </xf>
    <xf numFmtId="0" fontId="8" fillId="8" borderId="30" xfId="0" applyFont="1" applyFill="1" applyBorder="1" applyAlignment="1">
      <alignment horizontal="left" wrapText="1"/>
    </xf>
    <xf numFmtId="0" fontId="0" fillId="14" borderId="35" xfId="0" applyFill="1" applyBorder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0" fontId="0" fillId="14" borderId="35" xfId="0" applyFill="1" applyBorder="1" applyAlignment="1">
      <alignment horizontal="center"/>
    </xf>
    <xf numFmtId="2" fontId="0" fillId="14" borderId="0" xfId="0" applyNumberFormat="1" applyFill="1" applyAlignment="1">
      <alignment horizontal="center"/>
    </xf>
    <xf numFmtId="0" fontId="0" fillId="14" borderId="48" xfId="0" applyFill="1" applyBorder="1" applyAlignment="1">
      <alignment horizontal="center"/>
    </xf>
    <xf numFmtId="2" fontId="0" fillId="14" borderId="49" xfId="0" applyNumberFormat="1" applyFill="1" applyBorder="1" applyAlignment="1">
      <alignment horizontal="center"/>
    </xf>
    <xf numFmtId="0" fontId="0" fillId="15" borderId="33" xfId="0" applyFill="1" applyBorder="1" applyAlignment="1">
      <alignment horizontal="center" vertical="center" wrapText="1"/>
    </xf>
    <xf numFmtId="0" fontId="0" fillId="15" borderId="34" xfId="0" applyFill="1" applyBorder="1" applyAlignment="1">
      <alignment horizontal="center" vertical="center" wrapText="1"/>
    </xf>
    <xf numFmtId="0" fontId="0" fillId="15" borderId="35" xfId="0" applyFill="1" applyBorder="1" applyAlignment="1">
      <alignment horizontal="center"/>
    </xf>
    <xf numFmtId="2" fontId="0" fillId="15" borderId="0" xfId="0" applyNumberFormat="1" applyFill="1" applyAlignment="1">
      <alignment horizontal="center"/>
    </xf>
    <xf numFmtId="0" fontId="0" fillId="15" borderId="50" xfId="0" applyFill="1" applyBorder="1" applyAlignment="1">
      <alignment horizontal="center"/>
    </xf>
    <xf numFmtId="2" fontId="0" fillId="15" borderId="49" xfId="0" applyNumberFormat="1" applyFill="1" applyBorder="1" applyAlignment="1">
      <alignment horizontal="center"/>
    </xf>
    <xf numFmtId="0" fontId="0" fillId="16" borderId="33" xfId="0" applyFill="1" applyBorder="1" applyAlignment="1">
      <alignment horizontal="center" vertical="center" wrapText="1"/>
    </xf>
    <xf numFmtId="0" fontId="0" fillId="16" borderId="46" xfId="0" applyFill="1" applyBorder="1" applyAlignment="1">
      <alignment horizontal="center" vertical="center" wrapText="1"/>
    </xf>
    <xf numFmtId="0" fontId="0" fillId="16" borderId="35" xfId="0" applyFill="1" applyBorder="1" applyAlignment="1">
      <alignment horizontal="center"/>
    </xf>
    <xf numFmtId="2" fontId="0" fillId="16" borderId="39" xfId="0" applyNumberFormat="1" applyFill="1" applyBorder="1" applyAlignment="1">
      <alignment horizontal="center"/>
    </xf>
    <xf numFmtId="0" fontId="0" fillId="16" borderId="50" xfId="0" applyFill="1" applyBorder="1" applyAlignment="1">
      <alignment horizontal="center"/>
    </xf>
    <xf numFmtId="2" fontId="0" fillId="16" borderId="51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14" borderId="43" xfId="0" applyFont="1" applyFill="1" applyBorder="1" applyAlignment="1">
      <alignment horizontal="center"/>
    </xf>
    <xf numFmtId="0" fontId="1" fillId="14" borderId="44" xfId="0" applyFont="1" applyFill="1" applyBorder="1" applyAlignment="1">
      <alignment horizontal="center"/>
    </xf>
    <xf numFmtId="0" fontId="1" fillId="15" borderId="45" xfId="0" applyFont="1" applyFill="1" applyBorder="1" applyAlignment="1">
      <alignment horizontal="center"/>
    </xf>
    <xf numFmtId="0" fontId="1" fillId="15" borderId="32" xfId="0" applyFont="1" applyFill="1" applyBorder="1" applyAlignment="1">
      <alignment horizontal="center"/>
    </xf>
    <xf numFmtId="0" fontId="1" fillId="16" borderId="45" xfId="0" applyFont="1" applyFill="1" applyBorder="1" applyAlignment="1">
      <alignment horizontal="center"/>
    </xf>
    <xf numFmtId="0" fontId="1" fillId="16" borderId="3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F5B5"/>
      <color rgb="FFB7D9AB"/>
      <color rgb="FFE6B8B7"/>
      <color rgb="FFF79646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ha Ximena Silva Manrique" id="{25485D62-318C-4FCB-AE4C-F0460B575B3A}" userId="S::marthasilva@ustavillavicencio.edu.co::a0500c75-aa22-4183-b7f3-554fc08cc57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dT="2025-08-12T15:39:30.01" personId="{25485D62-318C-4FCB-AE4C-F0460B575B3A}" id="{BEF4D262-47DE-4110-8613-02CCE75DC612}">
    <text>En términos generales, la matriz DOFA presentada para puntualmente para el caso del Señor Donuts cumple con el objetivo de identificar factores internos (fortalezas y debilidades) y externos (oportunidades y amenazas). Sin embargo, a nivel de maestría, se requiere que este ejercicio sea de mayor nivel y este en coherencia con las matrices EFE, EFI. MPC, por lo anterior es necesario tener en cuenta los siguientes aspectos clave:
Falta de priorización: No se observa un criterio que indique cuáles factores tienen mayor peso estratégico; un análisis MBA debería apoyarse en la EFE y EFI para seleccionar los de mayor impacto y así asegurar que las estrategias se concentren en lo crítico.
Cruces poco explotados: Algunos cruces (FO, DO, FA, DA) están redactados de manera genérica y no derivan en acciones específicas que puedan ejecutarse y medirse, las estrategias deben ser concretas por ejemplo si van a realizar una campaña es necesario que coloquen el nombre de la campaña puntual XXX y cómo se llegase a ejecutar esto aportaria mayor valor y criterio al trabajo.
Ausencia de planificación ejecutiva: Las estrategias deberían contener elementos de quién lo ejecuta, cuándo, cómo y con qué recursos; en cambio, la mayoría quedan como ideas generales sin aterrizar, es necesario al menos colocar este análisis para las estrategias más relevantes obvio no para todas.</text>
  </threadedComment>
  <threadedComment ref="C14" dT="2025-08-12T15:42:03.19" personId="{25485D62-318C-4FCB-AE4C-F0460B575B3A}" id="{B22703C6-CA15-4ADB-ADB5-08279C711683}">
    <text>Estrategias FO (Fortalezas + Oportunidades)
Varias están redactadas como intenciones ("aprovechar la tendencia", "mejorar la experiencia") sin indicar cómo lo harán.
Se recomienda nombrar las campañas o programas para darles identidad y facilitar su comunicación interna y externa.
Por ejemplo: en lugar de “aprovechar las alianzas con proveedores para ampliar la oferta de productos saludables”, se podría usar:
Campaña "Donuts Fit 2025": desarrollo de línea de donuts con ingredientes saludables certificados, en alianza con proveedor X, lanzamiento en redes y tiendas físicas en el Q2 de 2025.</text>
  </threadedComment>
  <threadedComment ref="D14" dT="2025-08-12T15:46:53.54" personId="{25485D62-318C-4FCB-AE4C-F0460B575B3A}" id="{B352A073-43F8-4B53-AF6D-4869CAE2436F}">
    <text>Estrategias FA (Fortalezas + Amenazas)
Se identifican acciones genéricas frente a competidores y cambios de mercado; sin embargo, no hay diferenciadores claros y aca es importante manifestar esas diferencias de forma más puntual
Un MBA esperaría ver movimientos defensivos proactivos, de respuesta a los competidores.
Por ejemplo: 
Programa "Sweet Loyalty": sistema de fidelización digital con puntos acumulables por compras en tienda y online, canjeables por productos exclusivos; meta: retener 15% más clientes recurrentes en un año. Etc ya las estrategias deben ser muy pero muy puntuales, están a nivel de maestria ......., los jurados esperan ver estrategias más elaboradas....</text>
  </threadedComment>
  <threadedComment ref="C51" dT="2025-08-12T15:43:55.82" personId="{25485D62-318C-4FCB-AE4C-F0460B575B3A}" id="{ACF65F9A-11BD-49A9-88AF-69DB0EBA08A6}">
    <text>Estrategias DO (Debilidades + Oportunidades)
Hay propuestas como “incrementar la presencia digital” que son correctas están bien pero son vagas; se debe indicar qué plataformas, con qué contenido y con qué frecuencia.
Faltan métricas (ej. % de aumento de seguidores, engagement o ventas online).
Se espera que realicen algo similar a o por ejemplo realicen lo siguiente: 
Proyecto "Señor Donuts Click &amp; Sweet": Implementación de e-commerce propio integrado a Rappi y UberEats, con promociones exclusivas para usuarios registrados; objetivo: aumentar ventas online en 20% en 6 meses.</text>
  </threadedComment>
  <threadedComment ref="D51" dT="2025-08-12T15:49:40.34" personId="{25485D62-318C-4FCB-AE4C-F0460B575B3A}" id="{082D4067-F7AE-4CCE-A43B-B26FD808BE5B}">
    <text xml:space="preserve">Estrategias DA (Debilidades + Amenazas)
Son las menos desarrolladas; en algunos casos se limitan a “mejorar procesos” o “ajustar precios” sin explicar el plan, de igual forma son my ambiguas se requeire que sean más concretos y estructurados en la elaboración del plan o diseño estartegico de esto depende las estrategias que desarrollarn en el plan de marketing 
Estas estrategias deberían mostrar contingencias o acciones más claras y plan de mitigación.
Por ejemplo: 
Plan "Crisis Shield 2025": optimización de costos en cadena de suministro mediante compras consolidadas trimestrales y renegociación con proveedores clave; objetivo: reducir costos en un 8% frente a inflación proyectada, es necesaio qqe las redacten en temas de acciones más puntuales y concretas 
</text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951AD-9777-4A44-AFEE-341C3D704F54}">
  <dimension ref="B3:J50"/>
  <sheetViews>
    <sheetView topLeftCell="A26" zoomScale="147" zoomScaleNormal="147" workbookViewId="0">
      <selection activeCell="B28" sqref="B28:B33"/>
    </sheetView>
  </sheetViews>
  <sheetFormatPr baseColWidth="10" defaultColWidth="8.85546875" defaultRowHeight="12.75" x14ac:dyDescent="0.2"/>
  <cols>
    <col min="1" max="1" width="11.42578125" customWidth="1"/>
    <col min="2" max="2" width="81" customWidth="1"/>
    <col min="3" max="3" width="9.28515625" bestFit="1" customWidth="1"/>
    <col min="4" max="4" width="7.28515625" bestFit="1" customWidth="1"/>
    <col min="5" max="5" width="13.85546875" customWidth="1"/>
    <col min="6" max="6" width="15.140625" customWidth="1"/>
    <col min="7" max="7" width="14.85546875" bestFit="1" customWidth="1"/>
    <col min="8" max="8" width="14.85546875" customWidth="1"/>
    <col min="9" max="9" width="14.85546875" bestFit="1" customWidth="1"/>
    <col min="10" max="10" width="14.42578125" customWidth="1"/>
    <col min="11" max="256" width="11.42578125" customWidth="1"/>
  </cols>
  <sheetData>
    <row r="3" spans="2:8" ht="20.100000000000001" customHeight="1" x14ac:dyDescent="0.25">
      <c r="B3" s="15" t="s">
        <v>0</v>
      </c>
    </row>
    <row r="4" spans="2:8" x14ac:dyDescent="0.2">
      <c r="B4" t="s">
        <v>1</v>
      </c>
    </row>
    <row r="5" spans="2:8" x14ac:dyDescent="0.2">
      <c r="B5" t="s">
        <v>2</v>
      </c>
    </row>
    <row r="6" spans="2:8" x14ac:dyDescent="0.2">
      <c r="B6" t="s">
        <v>3</v>
      </c>
      <c r="G6" s="22"/>
    </row>
    <row r="7" spans="2:8" x14ac:dyDescent="0.2">
      <c r="B7" t="s">
        <v>4</v>
      </c>
    </row>
    <row r="8" spans="2:8" x14ac:dyDescent="0.2">
      <c r="B8" s="22" t="s">
        <v>5</v>
      </c>
    </row>
    <row r="9" spans="2:8" x14ac:dyDescent="0.2">
      <c r="B9" s="4" t="s">
        <v>6</v>
      </c>
      <c r="G9" s="22"/>
      <c r="H9" s="22"/>
    </row>
    <row r="10" spans="2:8" x14ac:dyDescent="0.2">
      <c r="B10" t="s">
        <v>7</v>
      </c>
    </row>
    <row r="11" spans="2:8" x14ac:dyDescent="0.2">
      <c r="B11" t="s">
        <v>8</v>
      </c>
    </row>
    <row r="12" spans="2:8" x14ac:dyDescent="0.2">
      <c r="B12" s="22" t="s">
        <v>9</v>
      </c>
    </row>
    <row r="13" spans="2:8" x14ac:dyDescent="0.2">
      <c r="B13" s="22" t="s">
        <v>10</v>
      </c>
    </row>
    <row r="14" spans="2:8" x14ac:dyDescent="0.2">
      <c r="B14" t="s">
        <v>11</v>
      </c>
    </row>
    <row r="15" spans="2:8" x14ac:dyDescent="0.2">
      <c r="B15" s="22" t="s">
        <v>12</v>
      </c>
    </row>
    <row r="17" spans="2:6" ht="33" customHeight="1" x14ac:dyDescent="0.2">
      <c r="B17" s="33" t="s">
        <v>13</v>
      </c>
      <c r="C17" s="34" t="s">
        <v>14</v>
      </c>
      <c r="D17" s="34" t="s">
        <v>15</v>
      </c>
      <c r="E17" s="34" t="s">
        <v>16</v>
      </c>
      <c r="F17" s="35" t="s">
        <v>17</v>
      </c>
    </row>
    <row r="18" spans="2:6" ht="15" x14ac:dyDescent="0.25">
      <c r="B18" s="36" t="s">
        <v>18</v>
      </c>
      <c r="C18" s="122"/>
      <c r="D18" s="123"/>
      <c r="E18" s="123"/>
      <c r="F18" s="124"/>
    </row>
    <row r="19" spans="2:6" x14ac:dyDescent="0.2">
      <c r="B19" s="61" t="s">
        <v>19</v>
      </c>
      <c r="C19" s="16">
        <v>40</v>
      </c>
      <c r="D19" s="18">
        <f>+C19/C25</f>
        <v>0.22222222222222221</v>
      </c>
      <c r="E19" s="16">
        <v>4</v>
      </c>
      <c r="F19" s="29">
        <f t="shared" ref="F19:F24" si="0">+D19*E19</f>
        <v>0.88888888888888884</v>
      </c>
    </row>
    <row r="20" spans="2:6" x14ac:dyDescent="0.2">
      <c r="B20" s="62" t="s">
        <v>20</v>
      </c>
      <c r="C20" s="16">
        <v>30</v>
      </c>
      <c r="D20" s="18">
        <f>+C20/C25</f>
        <v>0.16666666666666666</v>
      </c>
      <c r="E20" s="16">
        <v>3</v>
      </c>
      <c r="F20" s="29">
        <f t="shared" si="0"/>
        <v>0.5</v>
      </c>
    </row>
    <row r="21" spans="2:6" x14ac:dyDescent="0.2">
      <c r="B21" s="61" t="s">
        <v>21</v>
      </c>
      <c r="C21" s="16">
        <v>40</v>
      </c>
      <c r="D21" s="18">
        <f>+C21/C25</f>
        <v>0.22222222222222221</v>
      </c>
      <c r="E21" s="16">
        <v>4</v>
      </c>
      <c r="F21" s="29">
        <f t="shared" si="0"/>
        <v>0.88888888888888884</v>
      </c>
    </row>
    <row r="22" spans="2:6" x14ac:dyDescent="0.2">
      <c r="B22" s="61" t="s">
        <v>22</v>
      </c>
      <c r="C22" s="16">
        <v>30</v>
      </c>
      <c r="D22" s="18">
        <f>+C22/C25</f>
        <v>0.16666666666666666</v>
      </c>
      <c r="E22" s="16">
        <v>3</v>
      </c>
      <c r="F22" s="29">
        <f t="shared" si="0"/>
        <v>0.5</v>
      </c>
    </row>
    <row r="23" spans="2:6" x14ac:dyDescent="0.2">
      <c r="B23" s="61" t="s">
        <v>23</v>
      </c>
      <c r="C23" s="16">
        <v>20</v>
      </c>
      <c r="D23" s="18">
        <f>+C23/C25</f>
        <v>0.1111111111111111</v>
      </c>
      <c r="E23" s="16">
        <v>3</v>
      </c>
      <c r="F23" s="29">
        <f t="shared" si="0"/>
        <v>0.33333333333333331</v>
      </c>
    </row>
    <row r="24" spans="2:6" x14ac:dyDescent="0.2">
      <c r="B24" s="61" t="s">
        <v>24</v>
      </c>
      <c r="C24" s="16">
        <v>20</v>
      </c>
      <c r="D24" s="18">
        <f>+C24/C25</f>
        <v>0.1111111111111111</v>
      </c>
      <c r="E24" s="17">
        <v>3</v>
      </c>
      <c r="F24" s="29">
        <f t="shared" si="0"/>
        <v>0.33333333333333331</v>
      </c>
    </row>
    <row r="25" spans="2:6" x14ac:dyDescent="0.2">
      <c r="B25" s="37" t="s">
        <v>25</v>
      </c>
      <c r="C25" s="38">
        <f>+SUM(C19:C24)</f>
        <v>180</v>
      </c>
      <c r="D25" s="32">
        <f>SUM(D19:D24)</f>
        <v>1</v>
      </c>
      <c r="E25" s="31">
        <f>+SUM(E19:E24)</f>
        <v>20</v>
      </c>
      <c r="F25" s="39">
        <f>SUM(F19:F24)</f>
        <v>3.4444444444444446</v>
      </c>
    </row>
    <row r="26" spans="2:6" x14ac:dyDescent="0.2">
      <c r="B26" s="24"/>
      <c r="C26" s="23"/>
      <c r="D26" s="3"/>
      <c r="E26" s="1"/>
    </row>
    <row r="27" spans="2:6" ht="15" x14ac:dyDescent="0.25">
      <c r="B27" s="25" t="s">
        <v>26</v>
      </c>
      <c r="C27" s="26"/>
      <c r="D27" s="27"/>
      <c r="E27" s="27"/>
      <c r="F27" s="28"/>
    </row>
    <row r="28" spans="2:6" x14ac:dyDescent="0.2">
      <c r="B28" s="61" t="s">
        <v>27</v>
      </c>
      <c r="C28" s="16">
        <v>40</v>
      </c>
      <c r="D28" s="18">
        <f>+C28/C34</f>
        <v>0.22222222222222221</v>
      </c>
      <c r="E28" s="17">
        <v>2</v>
      </c>
      <c r="F28" s="29">
        <f t="shared" ref="F28:F33" si="1">+D28*E28</f>
        <v>0.44444444444444442</v>
      </c>
    </row>
    <row r="29" spans="2:6" x14ac:dyDescent="0.2">
      <c r="B29" s="62" t="s">
        <v>28</v>
      </c>
      <c r="C29" s="16">
        <v>30</v>
      </c>
      <c r="D29" s="18">
        <f>+C29/C34</f>
        <v>0.16666666666666666</v>
      </c>
      <c r="E29" s="17">
        <v>2</v>
      </c>
      <c r="F29" s="29">
        <f t="shared" si="1"/>
        <v>0.33333333333333331</v>
      </c>
    </row>
    <row r="30" spans="2:6" x14ac:dyDescent="0.2">
      <c r="B30" s="62" t="s">
        <v>29</v>
      </c>
      <c r="C30" s="16">
        <v>20</v>
      </c>
      <c r="D30" s="18">
        <f>+C30/C34</f>
        <v>0.1111111111111111</v>
      </c>
      <c r="E30" s="17">
        <v>2</v>
      </c>
      <c r="F30" s="29">
        <f t="shared" si="1"/>
        <v>0.22222222222222221</v>
      </c>
    </row>
    <row r="31" spans="2:6" x14ac:dyDescent="0.2">
      <c r="B31" s="61" t="s">
        <v>30</v>
      </c>
      <c r="C31" s="16">
        <v>30</v>
      </c>
      <c r="D31" s="18">
        <f>+C31/C34</f>
        <v>0.16666666666666666</v>
      </c>
      <c r="E31" s="17">
        <v>2</v>
      </c>
      <c r="F31" s="29">
        <f t="shared" si="1"/>
        <v>0.33333333333333331</v>
      </c>
    </row>
    <row r="32" spans="2:6" x14ac:dyDescent="0.2">
      <c r="B32" s="61" t="s">
        <v>31</v>
      </c>
      <c r="C32" s="16">
        <v>40</v>
      </c>
      <c r="D32" s="18">
        <f>+C32/C34</f>
        <v>0.22222222222222221</v>
      </c>
      <c r="E32" s="17">
        <v>1</v>
      </c>
      <c r="F32" s="29">
        <f t="shared" si="1"/>
        <v>0.22222222222222221</v>
      </c>
    </row>
    <row r="33" spans="2:6" x14ac:dyDescent="0.2">
      <c r="B33" s="61" t="s">
        <v>32</v>
      </c>
      <c r="C33" s="16">
        <v>20</v>
      </c>
      <c r="D33" s="18">
        <f>+C33/C34</f>
        <v>0.1111111111111111</v>
      </c>
      <c r="E33" s="17">
        <v>2</v>
      </c>
      <c r="F33" s="29">
        <f t="shared" si="1"/>
        <v>0.22222222222222221</v>
      </c>
    </row>
    <row r="34" spans="2:6" x14ac:dyDescent="0.2">
      <c r="B34" s="30" t="s">
        <v>25</v>
      </c>
      <c r="C34" s="43">
        <f>SUM(C28:C33)</f>
        <v>180</v>
      </c>
      <c r="D34" s="44">
        <f>SUM(D28:D33)</f>
        <v>1</v>
      </c>
      <c r="E34" s="43">
        <f>+SUM(E28:E33)</f>
        <v>11</v>
      </c>
      <c r="F34" s="45">
        <f>SUM(F28:F33)</f>
        <v>1.7777777777777777</v>
      </c>
    </row>
    <row r="35" spans="2:6" x14ac:dyDescent="0.2">
      <c r="C35" s="40" t="s">
        <v>25</v>
      </c>
      <c r="D35" s="41"/>
      <c r="E35" s="41"/>
      <c r="F35" s="42">
        <f>+(F25+F34)/2</f>
        <v>2.6111111111111112</v>
      </c>
    </row>
    <row r="36" spans="2:6" x14ac:dyDescent="0.2">
      <c r="B36" t="s">
        <v>33</v>
      </c>
    </row>
    <row r="37" spans="2:6" x14ac:dyDescent="0.2">
      <c r="B37" t="s">
        <v>34</v>
      </c>
    </row>
    <row r="38" spans="2:6" x14ac:dyDescent="0.2">
      <c r="B38" t="s">
        <v>35</v>
      </c>
    </row>
    <row r="39" spans="2:6" x14ac:dyDescent="0.2">
      <c r="B39" t="s">
        <v>36</v>
      </c>
    </row>
    <row r="40" spans="2:6" x14ac:dyDescent="0.2">
      <c r="B40" t="s">
        <v>37</v>
      </c>
    </row>
    <row r="50" spans="3:10" x14ac:dyDescent="0.2">
      <c r="C50" s="1"/>
      <c r="D50" s="1"/>
      <c r="E50" s="1"/>
      <c r="F50" s="1"/>
      <c r="G50" s="1"/>
      <c r="H50" s="1"/>
      <c r="I50" s="1"/>
      <c r="J50" s="1"/>
    </row>
  </sheetData>
  <mergeCells count="1">
    <mergeCell ref="C18:F18"/>
  </mergeCells>
  <phoneticPr fontId="2" type="noConversion"/>
  <pageMargins left="0.75" right="0.75" top="1" bottom="1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9690C-65D2-4464-94E2-84CC380CF910}">
  <dimension ref="B1:G34"/>
  <sheetViews>
    <sheetView topLeftCell="A21" zoomScale="125" zoomScaleNormal="161" workbookViewId="0">
      <selection activeCell="B27" sqref="B27:B32"/>
    </sheetView>
  </sheetViews>
  <sheetFormatPr baseColWidth="10" defaultColWidth="8.85546875" defaultRowHeight="12.75" x14ac:dyDescent="0.2"/>
  <cols>
    <col min="2" max="2" width="99.42578125" customWidth="1"/>
    <col min="3" max="4" width="11.42578125" customWidth="1"/>
    <col min="5" max="5" width="14.85546875" customWidth="1"/>
    <col min="6" max="6" width="14.140625" customWidth="1"/>
    <col min="7" max="257" width="11.42578125" customWidth="1"/>
  </cols>
  <sheetData>
    <row r="1" spans="2:6" ht="18" x14ac:dyDescent="0.25">
      <c r="B1" s="15" t="s">
        <v>38</v>
      </c>
    </row>
    <row r="2" spans="2:6" x14ac:dyDescent="0.2">
      <c r="B2" t="s">
        <v>39</v>
      </c>
    </row>
    <row r="3" spans="2:6" x14ac:dyDescent="0.2">
      <c r="B3" s="22" t="s">
        <v>40</v>
      </c>
    </row>
    <row r="4" spans="2:6" x14ac:dyDescent="0.2">
      <c r="B4" t="s">
        <v>41</v>
      </c>
    </row>
    <row r="5" spans="2:6" x14ac:dyDescent="0.2">
      <c r="B5" t="s">
        <v>42</v>
      </c>
    </row>
    <row r="6" spans="2:6" x14ac:dyDescent="0.2">
      <c r="B6" s="22" t="s">
        <v>5</v>
      </c>
    </row>
    <row r="7" spans="2:6" x14ac:dyDescent="0.2">
      <c r="B7" s="4" t="s">
        <v>6</v>
      </c>
    </row>
    <row r="8" spans="2:6" x14ac:dyDescent="0.2">
      <c r="B8" s="22" t="s">
        <v>43</v>
      </c>
    </row>
    <row r="9" spans="2:6" x14ac:dyDescent="0.2">
      <c r="B9" t="s">
        <v>44</v>
      </c>
    </row>
    <row r="10" spans="2:6" x14ac:dyDescent="0.2">
      <c r="B10" s="22" t="s">
        <v>9</v>
      </c>
    </row>
    <row r="11" spans="2:6" x14ac:dyDescent="0.2">
      <c r="B11" s="22" t="s">
        <v>45</v>
      </c>
    </row>
    <row r="12" spans="2:6" x14ac:dyDescent="0.2">
      <c r="B12" s="22" t="s">
        <v>46</v>
      </c>
    </row>
    <row r="13" spans="2:6" x14ac:dyDescent="0.2">
      <c r="B13" t="s">
        <v>47</v>
      </c>
    </row>
    <row r="14" spans="2:6" x14ac:dyDescent="0.2">
      <c r="B14" s="22"/>
    </row>
    <row r="15" spans="2:6" x14ac:dyDescent="0.2">
      <c r="B15" s="2" t="s">
        <v>48</v>
      </c>
    </row>
    <row r="16" spans="2:6" ht="27" customHeight="1" x14ac:dyDescent="0.2">
      <c r="B16" s="46" t="s">
        <v>49</v>
      </c>
      <c r="C16" s="34" t="s">
        <v>14</v>
      </c>
      <c r="D16" s="34" t="s">
        <v>15</v>
      </c>
      <c r="E16" s="34" t="s">
        <v>50</v>
      </c>
      <c r="F16" s="35" t="s">
        <v>17</v>
      </c>
    </row>
    <row r="17" spans="2:7" x14ac:dyDescent="0.2">
      <c r="B17" s="47" t="s">
        <v>51</v>
      </c>
      <c r="F17" s="48"/>
    </row>
    <row r="18" spans="2:7" x14ac:dyDescent="0.2">
      <c r="B18" s="59" t="s">
        <v>52</v>
      </c>
      <c r="C18" s="17">
        <v>40</v>
      </c>
      <c r="D18" s="18">
        <f>+C18/C24</f>
        <v>0.22222222222222221</v>
      </c>
      <c r="E18" s="17">
        <v>4</v>
      </c>
      <c r="F18" s="49">
        <f t="shared" ref="F18:F23" si="0">+D18*E18</f>
        <v>0.88888888888888884</v>
      </c>
    </row>
    <row r="19" spans="2:7" ht="14.25" customHeight="1" x14ac:dyDescent="0.2">
      <c r="B19" s="59" t="s">
        <v>53</v>
      </c>
      <c r="C19" s="17">
        <v>40</v>
      </c>
      <c r="D19" s="18">
        <f>+C19/C24</f>
        <v>0.22222222222222221</v>
      </c>
      <c r="E19" s="17">
        <v>4</v>
      </c>
      <c r="F19" s="49">
        <f t="shared" si="0"/>
        <v>0.88888888888888884</v>
      </c>
    </row>
    <row r="20" spans="2:7" x14ac:dyDescent="0.2">
      <c r="B20" s="59" t="s">
        <v>54</v>
      </c>
      <c r="C20" s="17">
        <v>30</v>
      </c>
      <c r="D20" s="18">
        <f>+C20/C24</f>
        <v>0.16666666666666666</v>
      </c>
      <c r="E20" s="17">
        <v>4</v>
      </c>
      <c r="F20" s="49">
        <f t="shared" si="0"/>
        <v>0.66666666666666663</v>
      </c>
    </row>
    <row r="21" spans="2:7" x14ac:dyDescent="0.2">
      <c r="B21" s="59" t="s">
        <v>55</v>
      </c>
      <c r="C21" s="17">
        <v>30</v>
      </c>
      <c r="D21" s="18">
        <f>+C21/C24</f>
        <v>0.16666666666666666</v>
      </c>
      <c r="E21" s="17">
        <v>3</v>
      </c>
      <c r="F21" s="49">
        <f t="shared" si="0"/>
        <v>0.5</v>
      </c>
    </row>
    <row r="22" spans="2:7" x14ac:dyDescent="0.2">
      <c r="B22" s="60" t="s">
        <v>56</v>
      </c>
      <c r="C22" s="17">
        <v>20</v>
      </c>
      <c r="D22" s="18">
        <f>+C22/C24</f>
        <v>0.1111111111111111</v>
      </c>
      <c r="E22" s="17">
        <v>3</v>
      </c>
      <c r="F22" s="49">
        <f t="shared" si="0"/>
        <v>0.33333333333333331</v>
      </c>
    </row>
    <row r="23" spans="2:7" x14ac:dyDescent="0.2">
      <c r="B23" s="60" t="s">
        <v>57</v>
      </c>
      <c r="C23" s="17">
        <v>20</v>
      </c>
      <c r="D23" s="18">
        <f>+C23/C24</f>
        <v>0.1111111111111111</v>
      </c>
      <c r="E23" s="17">
        <v>3</v>
      </c>
      <c r="F23" s="49">
        <f t="shared" si="0"/>
        <v>0.33333333333333331</v>
      </c>
    </row>
    <row r="24" spans="2:7" x14ac:dyDescent="0.2">
      <c r="B24" s="50" t="s">
        <v>58</v>
      </c>
      <c r="C24" s="51">
        <f>+SUM(C18:C23)</f>
        <v>180</v>
      </c>
      <c r="D24" s="52">
        <f>+SUM(D18:D23)</f>
        <v>1</v>
      </c>
      <c r="E24" s="51">
        <f>SUM(E18:E23)</f>
        <v>21</v>
      </c>
      <c r="F24" s="53">
        <f>+SUM(F18:F23)</f>
        <v>3.6111111111111112</v>
      </c>
    </row>
    <row r="25" spans="2:7" x14ac:dyDescent="0.2">
      <c r="B25" s="56"/>
      <c r="C25" s="1"/>
      <c r="D25" s="3"/>
      <c r="E25" s="1"/>
      <c r="F25" s="3"/>
    </row>
    <row r="26" spans="2:7" x14ac:dyDescent="0.2">
      <c r="B26" s="54" t="s">
        <v>59</v>
      </c>
      <c r="C26" s="27"/>
      <c r="D26" s="27"/>
      <c r="E26" s="27"/>
      <c r="F26" s="28"/>
      <c r="G26" s="14"/>
    </row>
    <row r="27" spans="2:7" ht="15.75" customHeight="1" x14ac:dyDescent="0.2">
      <c r="B27" s="59" t="s">
        <v>60</v>
      </c>
      <c r="C27" s="17">
        <v>40</v>
      </c>
      <c r="D27" s="18">
        <f>+C27/C33</f>
        <v>0.21052631578947367</v>
      </c>
      <c r="E27" s="17">
        <v>1</v>
      </c>
      <c r="F27" s="49">
        <f t="shared" ref="F27:F32" si="1">+D27*E27</f>
        <v>0.21052631578947367</v>
      </c>
    </row>
    <row r="28" spans="2:7" x14ac:dyDescent="0.2">
      <c r="B28" s="59" t="s">
        <v>61</v>
      </c>
      <c r="C28" s="17">
        <v>30</v>
      </c>
      <c r="D28" s="18">
        <f>+C28/C33</f>
        <v>0.15789473684210525</v>
      </c>
      <c r="E28" s="17">
        <v>2</v>
      </c>
      <c r="F28" s="49">
        <f t="shared" si="1"/>
        <v>0.31578947368421051</v>
      </c>
    </row>
    <row r="29" spans="2:7" x14ac:dyDescent="0.2">
      <c r="B29" s="59" t="s">
        <v>62</v>
      </c>
      <c r="C29" s="17">
        <v>30</v>
      </c>
      <c r="D29" s="18">
        <f>+C29/C33</f>
        <v>0.15789473684210525</v>
      </c>
      <c r="E29" s="17">
        <v>2</v>
      </c>
      <c r="F29" s="49">
        <f t="shared" si="1"/>
        <v>0.31578947368421051</v>
      </c>
    </row>
    <row r="30" spans="2:7" x14ac:dyDescent="0.2">
      <c r="B30" s="59" t="s">
        <v>63</v>
      </c>
      <c r="C30" s="17">
        <v>20</v>
      </c>
      <c r="D30" s="18">
        <f>+C30/C33</f>
        <v>0.10526315789473684</v>
      </c>
      <c r="E30" s="17">
        <v>2</v>
      </c>
      <c r="F30" s="49">
        <f t="shared" si="1"/>
        <v>0.21052631578947367</v>
      </c>
    </row>
    <row r="31" spans="2:7" x14ac:dyDescent="0.2">
      <c r="B31" s="59" t="s">
        <v>64</v>
      </c>
      <c r="C31" s="17">
        <v>40</v>
      </c>
      <c r="D31" s="18">
        <f>+C31/C33</f>
        <v>0.21052631578947367</v>
      </c>
      <c r="E31" s="17">
        <v>1</v>
      </c>
      <c r="F31" s="49">
        <f t="shared" si="1"/>
        <v>0.21052631578947367</v>
      </c>
    </row>
    <row r="32" spans="2:7" x14ac:dyDescent="0.2">
      <c r="B32" s="59" t="s">
        <v>65</v>
      </c>
      <c r="C32" s="17">
        <v>30</v>
      </c>
      <c r="D32" s="18">
        <f>+C32/C33</f>
        <v>0.15789473684210525</v>
      </c>
      <c r="E32" s="17">
        <v>2</v>
      </c>
      <c r="F32" s="49">
        <f t="shared" si="1"/>
        <v>0.31578947368421051</v>
      </c>
    </row>
    <row r="33" spans="2:7" x14ac:dyDescent="0.2">
      <c r="B33" s="55" t="s">
        <v>25</v>
      </c>
      <c r="C33" s="51">
        <f>SUM(C27:C32)</f>
        <v>190</v>
      </c>
      <c r="D33" s="52">
        <f>SUM(D27:D32)</f>
        <v>1</v>
      </c>
      <c r="E33" s="51">
        <f>SUM(E27:E32)</f>
        <v>10</v>
      </c>
      <c r="F33" s="53">
        <f>+SUM(F27:F32)</f>
        <v>1.5789473684210527</v>
      </c>
      <c r="G33" s="14"/>
    </row>
    <row r="34" spans="2:7" x14ac:dyDescent="0.2">
      <c r="B34" s="57" t="s">
        <v>58</v>
      </c>
      <c r="C34" s="58"/>
      <c r="D34" s="58"/>
      <c r="E34" s="58"/>
      <c r="F34" s="88">
        <f>+(F24+F33)/2</f>
        <v>2.5950292397660819</v>
      </c>
    </row>
  </sheetData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CDE3-7D24-4537-9A51-BD78399ADF1C}">
  <dimension ref="B1:F98"/>
  <sheetViews>
    <sheetView topLeftCell="B5" zoomScale="96" zoomScaleNormal="96" workbookViewId="0">
      <selection activeCell="C8" sqref="C8"/>
    </sheetView>
  </sheetViews>
  <sheetFormatPr baseColWidth="10" defaultColWidth="8.85546875" defaultRowHeight="12.75" x14ac:dyDescent="0.2"/>
  <cols>
    <col min="1" max="1" width="11.42578125" customWidth="1"/>
    <col min="2" max="2" width="90.140625" customWidth="1"/>
    <col min="3" max="3" width="117.85546875" customWidth="1"/>
    <col min="4" max="4" width="104.42578125" bestFit="1" customWidth="1"/>
    <col min="5" max="5" width="45.140625" customWidth="1"/>
    <col min="6" max="256" width="11.42578125" customWidth="1"/>
  </cols>
  <sheetData>
    <row r="1" spans="2:6" x14ac:dyDescent="0.2">
      <c r="B1" s="2"/>
    </row>
    <row r="2" spans="2:6" ht="13.5" thickBot="1" x14ac:dyDescent="0.25"/>
    <row r="3" spans="2:6" x14ac:dyDescent="0.2">
      <c r="B3" s="5"/>
      <c r="C3" s="6" t="s">
        <v>18</v>
      </c>
      <c r="D3" s="6" t="s">
        <v>26</v>
      </c>
      <c r="F3" s="22" t="s">
        <v>66</v>
      </c>
    </row>
    <row r="4" spans="2:6" x14ac:dyDescent="0.2">
      <c r="B4" s="5"/>
      <c r="C4" s="19" t="s">
        <v>67</v>
      </c>
      <c r="D4" s="19"/>
      <c r="F4" s="22" t="s">
        <v>68</v>
      </c>
    </row>
    <row r="5" spans="2:6" x14ac:dyDescent="0.2">
      <c r="B5" s="5"/>
      <c r="C5" s="19" t="s">
        <v>69</v>
      </c>
      <c r="D5" s="19" t="s">
        <v>70</v>
      </c>
      <c r="F5" s="22" t="s">
        <v>71</v>
      </c>
    </row>
    <row r="6" spans="2:6" ht="22.5" customHeight="1" x14ac:dyDescent="0.2">
      <c r="B6" s="5"/>
      <c r="C6" s="19" t="s">
        <v>72</v>
      </c>
      <c r="D6" s="19" t="s">
        <v>73</v>
      </c>
      <c r="F6" s="22" t="s">
        <v>74</v>
      </c>
    </row>
    <row r="7" spans="2:6" x14ac:dyDescent="0.2">
      <c r="B7" s="13"/>
      <c r="C7" s="19" t="s">
        <v>75</v>
      </c>
      <c r="D7" s="19" t="s">
        <v>76</v>
      </c>
      <c r="F7" s="22" t="s">
        <v>77</v>
      </c>
    </row>
    <row r="8" spans="2:6" ht="28.5" customHeight="1" x14ac:dyDescent="0.2">
      <c r="C8" s="20" t="s">
        <v>78</v>
      </c>
      <c r="D8" s="19" t="s">
        <v>79</v>
      </c>
      <c r="F8" s="22" t="s">
        <v>80</v>
      </c>
    </row>
    <row r="9" spans="2:6" x14ac:dyDescent="0.2">
      <c r="B9" s="5"/>
      <c r="C9" s="7" t="s">
        <v>81</v>
      </c>
      <c r="D9" s="19" t="s">
        <v>82</v>
      </c>
      <c r="F9" s="22" t="s">
        <v>83</v>
      </c>
    </row>
    <row r="10" spans="2:6" x14ac:dyDescent="0.2">
      <c r="B10" s="5"/>
      <c r="C10" s="7"/>
      <c r="D10" s="7" t="s">
        <v>84</v>
      </c>
      <c r="F10" s="22" t="s">
        <v>85</v>
      </c>
    </row>
    <row r="11" spans="2:6" x14ac:dyDescent="0.2">
      <c r="B11" s="5"/>
      <c r="C11" s="7"/>
      <c r="D11" s="7"/>
      <c r="F11" s="22" t="s">
        <v>86</v>
      </c>
    </row>
    <row r="12" spans="2:6" ht="13.5" thickBot="1" x14ac:dyDescent="0.25">
      <c r="B12" s="5"/>
      <c r="C12" s="7"/>
      <c r="D12" s="7"/>
      <c r="F12" s="22" t="s">
        <v>87</v>
      </c>
    </row>
    <row r="13" spans="2:6" x14ac:dyDescent="0.2">
      <c r="B13" s="8" t="s">
        <v>51</v>
      </c>
      <c r="C13" s="10" t="s">
        <v>88</v>
      </c>
      <c r="D13" s="11" t="s">
        <v>89</v>
      </c>
      <c r="F13" s="22" t="s">
        <v>90</v>
      </c>
    </row>
    <row r="14" spans="2:6" ht="29.25" customHeight="1" x14ac:dyDescent="0.2">
      <c r="B14" s="21" t="s">
        <v>91</v>
      </c>
      <c r="C14" s="98" t="s">
        <v>92</v>
      </c>
      <c r="D14" s="99" t="s">
        <v>93</v>
      </c>
      <c r="F14" s="22" t="s">
        <v>94</v>
      </c>
    </row>
    <row r="15" spans="2:6" ht="28.5" customHeight="1" x14ac:dyDescent="0.2">
      <c r="B15" s="21" t="s">
        <v>95</v>
      </c>
      <c r="C15" s="98" t="s">
        <v>96</v>
      </c>
      <c r="D15" s="99" t="s">
        <v>97</v>
      </c>
    </row>
    <row r="16" spans="2:6" ht="26.25" customHeight="1" x14ac:dyDescent="0.2">
      <c r="B16" s="21" t="s">
        <v>98</v>
      </c>
      <c r="C16" s="98" t="s">
        <v>99</v>
      </c>
      <c r="D16" s="99" t="s">
        <v>100</v>
      </c>
    </row>
    <row r="17" spans="2:4" ht="28.5" customHeight="1" x14ac:dyDescent="0.2">
      <c r="B17" s="21" t="s">
        <v>101</v>
      </c>
      <c r="C17" s="98" t="s">
        <v>102</v>
      </c>
      <c r="D17" s="99" t="s">
        <v>103</v>
      </c>
    </row>
    <row r="18" spans="2:4" ht="25.5" x14ac:dyDescent="0.2">
      <c r="B18" s="21" t="s">
        <v>104</v>
      </c>
      <c r="C18" s="98" t="s">
        <v>105</v>
      </c>
      <c r="D18" s="99" t="s">
        <v>106</v>
      </c>
    </row>
    <row r="19" spans="2:4" ht="27" customHeight="1" x14ac:dyDescent="0.2">
      <c r="B19" s="9" t="s">
        <v>107</v>
      </c>
      <c r="C19" s="98" t="s">
        <v>108</v>
      </c>
      <c r="D19" s="99" t="s">
        <v>109</v>
      </c>
    </row>
    <row r="20" spans="2:4" ht="28.5" customHeight="1" x14ac:dyDescent="0.2">
      <c r="B20" s="9"/>
      <c r="C20" s="98" t="s">
        <v>110</v>
      </c>
      <c r="D20" s="99" t="s">
        <v>111</v>
      </c>
    </row>
    <row r="21" spans="2:4" ht="24" customHeight="1" x14ac:dyDescent="0.2">
      <c r="B21" s="9"/>
      <c r="C21" s="98" t="s">
        <v>112</v>
      </c>
      <c r="D21" s="99" t="s">
        <v>113</v>
      </c>
    </row>
    <row r="22" spans="2:4" ht="25.5" customHeight="1" x14ac:dyDescent="0.2">
      <c r="B22" s="9"/>
      <c r="C22" s="98" t="s">
        <v>114</v>
      </c>
      <c r="D22" s="99" t="s">
        <v>115</v>
      </c>
    </row>
    <row r="23" spans="2:4" ht="26.25" customHeight="1" x14ac:dyDescent="0.2">
      <c r="B23" s="9"/>
      <c r="C23" s="98" t="s">
        <v>116</v>
      </c>
      <c r="D23" s="99" t="s">
        <v>117</v>
      </c>
    </row>
    <row r="24" spans="2:4" ht="25.5" x14ac:dyDescent="0.2">
      <c r="B24" s="9"/>
      <c r="C24" s="98" t="s">
        <v>118</v>
      </c>
      <c r="D24" s="99" t="s">
        <v>119</v>
      </c>
    </row>
    <row r="25" spans="2:4" ht="28.5" customHeight="1" x14ac:dyDescent="0.2">
      <c r="B25" s="9"/>
      <c r="C25" s="98" t="s">
        <v>120</v>
      </c>
      <c r="D25" s="99" t="s">
        <v>121</v>
      </c>
    </row>
    <row r="26" spans="2:4" ht="27.75" customHeight="1" x14ac:dyDescent="0.2">
      <c r="B26" s="9"/>
      <c r="C26" s="98" t="s">
        <v>122</v>
      </c>
      <c r="D26" s="99" t="s">
        <v>123</v>
      </c>
    </row>
    <row r="27" spans="2:4" ht="27" customHeight="1" x14ac:dyDescent="0.2">
      <c r="B27" s="9"/>
      <c r="C27" s="98" t="s">
        <v>124</v>
      </c>
      <c r="D27" s="99" t="s">
        <v>125</v>
      </c>
    </row>
    <row r="28" spans="2:4" ht="28.5" customHeight="1" x14ac:dyDescent="0.2">
      <c r="B28" s="9"/>
      <c r="C28" s="98" t="s">
        <v>126</v>
      </c>
      <c r="D28" s="99" t="s">
        <v>127</v>
      </c>
    </row>
    <row r="29" spans="2:4" ht="26.25" customHeight="1" x14ac:dyDescent="0.2">
      <c r="B29" s="9"/>
      <c r="C29" s="98" t="s">
        <v>128</v>
      </c>
      <c r="D29" s="99" t="s">
        <v>129</v>
      </c>
    </row>
    <row r="30" spans="2:4" ht="25.5" customHeight="1" x14ac:dyDescent="0.2">
      <c r="B30" s="9"/>
      <c r="C30" s="98" t="s">
        <v>130</v>
      </c>
      <c r="D30" s="99" t="s">
        <v>131</v>
      </c>
    </row>
    <row r="31" spans="2:4" ht="26.25" customHeight="1" x14ac:dyDescent="0.2">
      <c r="B31" s="9"/>
      <c r="C31" s="98" t="s">
        <v>132</v>
      </c>
      <c r="D31" s="99" t="s">
        <v>133</v>
      </c>
    </row>
    <row r="32" spans="2:4" ht="27.75" customHeight="1" x14ac:dyDescent="0.2">
      <c r="B32" s="9"/>
      <c r="C32" s="98" t="s">
        <v>134</v>
      </c>
      <c r="D32" s="99" t="s">
        <v>135</v>
      </c>
    </row>
    <row r="33" spans="2:4" ht="25.5" x14ac:dyDescent="0.2">
      <c r="B33" s="9"/>
      <c r="C33" s="98" t="s">
        <v>136</v>
      </c>
      <c r="D33" s="99" t="s">
        <v>137</v>
      </c>
    </row>
    <row r="34" spans="2:4" ht="27" customHeight="1" x14ac:dyDescent="0.2">
      <c r="B34" s="9"/>
      <c r="C34" s="98" t="s">
        <v>138</v>
      </c>
      <c r="D34" s="99" t="s">
        <v>139</v>
      </c>
    </row>
    <row r="35" spans="2:4" ht="26.25" customHeight="1" x14ac:dyDescent="0.2">
      <c r="B35" s="9"/>
      <c r="C35" s="98" t="s">
        <v>140</v>
      </c>
      <c r="D35" s="99" t="s">
        <v>141</v>
      </c>
    </row>
    <row r="36" spans="2:4" ht="26.25" customHeight="1" x14ac:dyDescent="0.2">
      <c r="B36" s="9"/>
      <c r="C36" s="98" t="s">
        <v>142</v>
      </c>
      <c r="D36" s="99" t="s">
        <v>143</v>
      </c>
    </row>
    <row r="37" spans="2:4" ht="28.5" customHeight="1" x14ac:dyDescent="0.2">
      <c r="B37" s="9"/>
      <c r="C37" s="98" t="s">
        <v>144</v>
      </c>
      <c r="D37" s="99" t="s">
        <v>145</v>
      </c>
    </row>
    <row r="38" spans="2:4" ht="26.25" customHeight="1" x14ac:dyDescent="0.2">
      <c r="B38" s="9"/>
      <c r="C38" s="98" t="s">
        <v>146</v>
      </c>
      <c r="D38" s="99" t="s">
        <v>147</v>
      </c>
    </row>
    <row r="39" spans="2:4" ht="25.5" x14ac:dyDescent="0.2">
      <c r="B39" s="9"/>
      <c r="C39" s="98" t="s">
        <v>148</v>
      </c>
      <c r="D39" s="99" t="s">
        <v>149</v>
      </c>
    </row>
    <row r="40" spans="2:4" ht="25.5" x14ac:dyDescent="0.2">
      <c r="B40" s="9"/>
      <c r="C40" s="98" t="s">
        <v>150</v>
      </c>
      <c r="D40" s="99" t="s">
        <v>151</v>
      </c>
    </row>
    <row r="41" spans="2:4" ht="27.75" customHeight="1" x14ac:dyDescent="0.2">
      <c r="B41" s="9"/>
      <c r="C41" s="98" t="s">
        <v>152</v>
      </c>
      <c r="D41" s="99" t="s">
        <v>153</v>
      </c>
    </row>
    <row r="42" spans="2:4" ht="26.25" customHeight="1" x14ac:dyDescent="0.2">
      <c r="B42" s="9"/>
      <c r="C42" s="98" t="s">
        <v>154</v>
      </c>
      <c r="D42" s="99" t="s">
        <v>155</v>
      </c>
    </row>
    <row r="43" spans="2:4" ht="26.25" customHeight="1" x14ac:dyDescent="0.2">
      <c r="B43" s="9"/>
      <c r="C43" s="98" t="s">
        <v>156</v>
      </c>
      <c r="D43" s="99" t="s">
        <v>157</v>
      </c>
    </row>
    <row r="44" spans="2:4" ht="27" customHeight="1" x14ac:dyDescent="0.2">
      <c r="B44" s="9"/>
      <c r="C44" s="98" t="s">
        <v>158</v>
      </c>
      <c r="D44" s="99" t="s">
        <v>159</v>
      </c>
    </row>
    <row r="45" spans="2:4" ht="25.5" x14ac:dyDescent="0.2">
      <c r="B45" s="9"/>
      <c r="C45" s="98" t="s">
        <v>160</v>
      </c>
      <c r="D45" s="99" t="s">
        <v>161</v>
      </c>
    </row>
    <row r="46" spans="2:4" ht="24.75" customHeight="1" x14ac:dyDescent="0.2">
      <c r="B46" s="9"/>
      <c r="C46" s="98" t="s">
        <v>162</v>
      </c>
      <c r="D46" s="99" t="s">
        <v>163</v>
      </c>
    </row>
    <row r="47" spans="2:4" ht="25.5" x14ac:dyDescent="0.2">
      <c r="B47" s="9"/>
      <c r="C47" s="98" t="s">
        <v>164</v>
      </c>
      <c r="D47" s="99" t="s">
        <v>165</v>
      </c>
    </row>
    <row r="48" spans="2:4" ht="26.25" customHeight="1" x14ac:dyDescent="0.2">
      <c r="B48" s="9"/>
      <c r="C48" s="98" t="s">
        <v>166</v>
      </c>
      <c r="D48" s="99" t="s">
        <v>167</v>
      </c>
    </row>
    <row r="49" spans="2:4" ht="27" customHeight="1" x14ac:dyDescent="0.2">
      <c r="B49" s="9"/>
      <c r="C49" s="98" t="s">
        <v>168</v>
      </c>
      <c r="D49" s="99" t="s">
        <v>169</v>
      </c>
    </row>
    <row r="50" spans="2:4" x14ac:dyDescent="0.2">
      <c r="B50" s="92" t="s">
        <v>59</v>
      </c>
      <c r="C50" s="97" t="s">
        <v>170</v>
      </c>
      <c r="D50" s="12" t="s">
        <v>171</v>
      </c>
    </row>
    <row r="51" spans="2:4" ht="26.25" customHeight="1" x14ac:dyDescent="0.2">
      <c r="B51" s="93" t="s">
        <v>172</v>
      </c>
      <c r="C51" s="100" t="s">
        <v>173</v>
      </c>
      <c r="D51" s="102" t="s">
        <v>174</v>
      </c>
    </row>
    <row r="52" spans="2:4" ht="26.25" customHeight="1" x14ac:dyDescent="0.2">
      <c r="B52" s="93" t="s">
        <v>175</v>
      </c>
      <c r="C52" s="100" t="s">
        <v>176</v>
      </c>
      <c r="D52" s="102" t="s">
        <v>177</v>
      </c>
    </row>
    <row r="53" spans="2:4" ht="25.5" customHeight="1" x14ac:dyDescent="0.2">
      <c r="B53" s="93" t="s">
        <v>178</v>
      </c>
      <c r="C53" s="100" t="s">
        <v>179</v>
      </c>
      <c r="D53" s="102" t="s">
        <v>180</v>
      </c>
    </row>
    <row r="54" spans="2:4" ht="25.5" customHeight="1" x14ac:dyDescent="0.2">
      <c r="B54" s="93" t="s">
        <v>181</v>
      </c>
      <c r="C54" s="100" t="s">
        <v>182</v>
      </c>
      <c r="D54" s="102" t="s">
        <v>183</v>
      </c>
    </row>
    <row r="55" spans="2:4" ht="28.5" customHeight="1" x14ac:dyDescent="0.2">
      <c r="B55" s="93" t="s">
        <v>184</v>
      </c>
      <c r="C55" s="100" t="s">
        <v>185</v>
      </c>
      <c r="D55" s="102" t="s">
        <v>186</v>
      </c>
    </row>
    <row r="56" spans="2:4" ht="24.75" customHeight="1" x14ac:dyDescent="0.2">
      <c r="B56" s="94" t="s">
        <v>187</v>
      </c>
      <c r="C56" s="100" t="s">
        <v>188</v>
      </c>
      <c r="D56" s="102" t="s">
        <v>189</v>
      </c>
    </row>
    <row r="57" spans="2:4" ht="25.5" x14ac:dyDescent="0.2">
      <c r="B57" s="95"/>
      <c r="C57" s="100" t="s">
        <v>190</v>
      </c>
      <c r="D57" s="102" t="s">
        <v>191</v>
      </c>
    </row>
    <row r="58" spans="2:4" ht="26.25" customHeight="1" x14ac:dyDescent="0.2">
      <c r="B58" s="95"/>
      <c r="C58" s="100" t="s">
        <v>192</v>
      </c>
      <c r="D58" s="102" t="s">
        <v>193</v>
      </c>
    </row>
    <row r="59" spans="2:4" ht="25.5" x14ac:dyDescent="0.2">
      <c r="B59" s="95"/>
      <c r="C59" s="100" t="s">
        <v>194</v>
      </c>
      <c r="D59" s="102" t="s">
        <v>195</v>
      </c>
    </row>
    <row r="60" spans="2:4" ht="25.5" customHeight="1" x14ac:dyDescent="0.2">
      <c r="B60" s="95"/>
      <c r="C60" s="100" t="s">
        <v>196</v>
      </c>
      <c r="D60" s="102" t="s">
        <v>197</v>
      </c>
    </row>
    <row r="61" spans="2:4" ht="25.5" x14ac:dyDescent="0.2">
      <c r="B61" s="95"/>
      <c r="C61" s="100" t="s">
        <v>198</v>
      </c>
      <c r="D61" s="102" t="s">
        <v>199</v>
      </c>
    </row>
    <row r="62" spans="2:4" ht="25.5" x14ac:dyDescent="0.2">
      <c r="B62" s="95"/>
      <c r="C62" s="100" t="s">
        <v>200</v>
      </c>
      <c r="D62" s="102" t="s">
        <v>201</v>
      </c>
    </row>
    <row r="63" spans="2:4" ht="22.5" customHeight="1" x14ac:dyDescent="0.2">
      <c r="B63" s="95"/>
      <c r="C63" s="100" t="s">
        <v>202</v>
      </c>
      <c r="D63" s="102" t="s">
        <v>203</v>
      </c>
    </row>
    <row r="64" spans="2:4" ht="25.5" x14ac:dyDescent="0.2">
      <c r="B64" s="95"/>
      <c r="C64" s="100" t="s">
        <v>204</v>
      </c>
      <c r="D64" s="102" t="s">
        <v>205</v>
      </c>
    </row>
    <row r="65" spans="2:4" ht="26.25" customHeight="1" x14ac:dyDescent="0.2">
      <c r="B65" s="95"/>
      <c r="C65" s="100" t="s">
        <v>206</v>
      </c>
      <c r="D65" s="102" t="s">
        <v>207</v>
      </c>
    </row>
    <row r="66" spans="2:4" ht="26.25" customHeight="1" x14ac:dyDescent="0.2">
      <c r="B66" s="95"/>
      <c r="C66" s="100" t="s">
        <v>208</v>
      </c>
      <c r="D66" s="102" t="s">
        <v>209</v>
      </c>
    </row>
    <row r="67" spans="2:4" ht="25.5" customHeight="1" x14ac:dyDescent="0.2">
      <c r="B67" s="95"/>
      <c r="C67" s="100" t="s">
        <v>210</v>
      </c>
      <c r="D67" s="102" t="s">
        <v>211</v>
      </c>
    </row>
    <row r="68" spans="2:4" ht="24" customHeight="1" x14ac:dyDescent="0.2">
      <c r="B68" s="95"/>
      <c r="C68" s="100" t="s">
        <v>212</v>
      </c>
      <c r="D68" s="102" t="s">
        <v>213</v>
      </c>
    </row>
    <row r="69" spans="2:4" ht="25.5" customHeight="1" x14ac:dyDescent="0.2">
      <c r="B69" s="95"/>
      <c r="C69" s="100" t="s">
        <v>214</v>
      </c>
      <c r="D69" s="102" t="s">
        <v>215</v>
      </c>
    </row>
    <row r="70" spans="2:4" ht="27.75" customHeight="1" x14ac:dyDescent="0.2">
      <c r="B70" s="95"/>
      <c r="C70" s="100" t="s">
        <v>216</v>
      </c>
      <c r="D70" s="102" t="s">
        <v>217</v>
      </c>
    </row>
    <row r="71" spans="2:4" ht="25.5" x14ac:dyDescent="0.2">
      <c r="B71" s="95"/>
      <c r="C71" s="100" t="s">
        <v>218</v>
      </c>
      <c r="D71" s="102" t="s">
        <v>219</v>
      </c>
    </row>
    <row r="72" spans="2:4" ht="25.5" customHeight="1" x14ac:dyDescent="0.2">
      <c r="B72" s="95"/>
      <c r="C72" s="100" t="s">
        <v>220</v>
      </c>
      <c r="D72" s="102" t="s">
        <v>221</v>
      </c>
    </row>
    <row r="73" spans="2:4" ht="25.5" x14ac:dyDescent="0.2">
      <c r="B73" s="95"/>
      <c r="C73" s="100" t="s">
        <v>222</v>
      </c>
      <c r="D73" s="102" t="s">
        <v>223</v>
      </c>
    </row>
    <row r="74" spans="2:4" ht="24.75" customHeight="1" x14ac:dyDescent="0.2">
      <c r="B74" s="95"/>
      <c r="C74" s="100" t="s">
        <v>224</v>
      </c>
      <c r="D74" s="102" t="s">
        <v>225</v>
      </c>
    </row>
    <row r="75" spans="2:4" ht="25.5" x14ac:dyDescent="0.2">
      <c r="B75" s="95"/>
      <c r="C75" s="100" t="s">
        <v>226</v>
      </c>
      <c r="D75" s="102" t="s">
        <v>227</v>
      </c>
    </row>
    <row r="76" spans="2:4" ht="25.5" x14ac:dyDescent="0.2">
      <c r="B76" s="95"/>
      <c r="C76" s="100" t="s">
        <v>228</v>
      </c>
      <c r="D76" s="102" t="s">
        <v>229</v>
      </c>
    </row>
    <row r="77" spans="2:4" ht="26.25" customHeight="1" x14ac:dyDescent="0.2">
      <c r="B77" s="95"/>
      <c r="C77" s="100" t="s">
        <v>230</v>
      </c>
      <c r="D77" s="102" t="s">
        <v>231</v>
      </c>
    </row>
    <row r="78" spans="2:4" ht="24.75" customHeight="1" x14ac:dyDescent="0.2">
      <c r="B78" s="95"/>
      <c r="C78" s="100" t="s">
        <v>232</v>
      </c>
      <c r="D78" s="102" t="s">
        <v>233</v>
      </c>
    </row>
    <row r="79" spans="2:4" ht="25.5" x14ac:dyDescent="0.2">
      <c r="B79" s="95"/>
      <c r="C79" s="100" t="s">
        <v>234</v>
      </c>
      <c r="D79" s="102" t="s">
        <v>235</v>
      </c>
    </row>
    <row r="80" spans="2:4" ht="28.5" customHeight="1" x14ac:dyDescent="0.2">
      <c r="B80" s="95"/>
      <c r="C80" s="100" t="s">
        <v>236</v>
      </c>
      <c r="D80" s="102" t="s">
        <v>237</v>
      </c>
    </row>
    <row r="81" spans="2:4" ht="24.75" customHeight="1" x14ac:dyDescent="0.2">
      <c r="B81" s="95"/>
      <c r="C81" s="100" t="s">
        <v>238</v>
      </c>
      <c r="D81" s="102" t="s">
        <v>239</v>
      </c>
    </row>
    <row r="82" spans="2:4" ht="25.5" x14ac:dyDescent="0.2">
      <c r="B82" s="95"/>
      <c r="C82" s="100" t="s">
        <v>240</v>
      </c>
      <c r="D82" s="102" t="s">
        <v>241</v>
      </c>
    </row>
    <row r="83" spans="2:4" ht="25.5" x14ac:dyDescent="0.2">
      <c r="B83" s="95"/>
      <c r="C83" s="100" t="s">
        <v>242</v>
      </c>
      <c r="D83" s="102" t="s">
        <v>243</v>
      </c>
    </row>
    <row r="84" spans="2:4" ht="25.5" customHeight="1" x14ac:dyDescent="0.2">
      <c r="B84" s="95"/>
      <c r="C84" s="100" t="s">
        <v>244</v>
      </c>
      <c r="D84" s="102" t="s">
        <v>245</v>
      </c>
    </row>
    <row r="85" spans="2:4" ht="25.5" x14ac:dyDescent="0.2">
      <c r="B85" s="95"/>
      <c r="C85" s="100" t="s">
        <v>246</v>
      </c>
      <c r="D85" s="102" t="s">
        <v>247</v>
      </c>
    </row>
    <row r="86" spans="2:4" ht="24.75" customHeight="1" x14ac:dyDescent="0.2">
      <c r="B86" s="96"/>
      <c r="C86" s="101" t="s">
        <v>248</v>
      </c>
      <c r="D86" s="103" t="s">
        <v>249</v>
      </c>
    </row>
    <row r="90" spans="2:4" x14ac:dyDescent="0.2">
      <c r="B90" s="2"/>
    </row>
    <row r="91" spans="2:4" x14ac:dyDescent="0.2">
      <c r="B91" t="s">
        <v>250</v>
      </c>
    </row>
    <row r="92" spans="2:4" x14ac:dyDescent="0.2">
      <c r="B92" s="2" t="s">
        <v>251</v>
      </c>
      <c r="C92" s="2" t="s">
        <v>252</v>
      </c>
    </row>
    <row r="93" spans="2:4" x14ac:dyDescent="0.2">
      <c r="B93" t="s">
        <v>253</v>
      </c>
      <c r="C93" s="2" t="s">
        <v>254</v>
      </c>
    </row>
    <row r="94" spans="2:4" x14ac:dyDescent="0.2">
      <c r="B94" t="s">
        <v>255</v>
      </c>
      <c r="C94" s="2" t="s">
        <v>256</v>
      </c>
    </row>
    <row r="95" spans="2:4" x14ac:dyDescent="0.2">
      <c r="B95" t="s">
        <v>257</v>
      </c>
      <c r="C95" s="2" t="s">
        <v>258</v>
      </c>
    </row>
    <row r="96" spans="2:4" x14ac:dyDescent="0.2">
      <c r="B96" t="s">
        <v>259</v>
      </c>
      <c r="C96" s="2" t="s">
        <v>260</v>
      </c>
    </row>
    <row r="98" spans="2:2" x14ac:dyDescent="0.2">
      <c r="B98" t="s">
        <v>261</v>
      </c>
    </row>
  </sheetData>
  <sheetProtection algorithmName="SHA-512" hashValue="BbWrnTSjBkXJqBNbbaxHA0g/4EB5nJfxiEWjHD5kx7ws8BsFpa3sD/GBojUBYksbcuS8/t8TCmvfU8pKeIYXBA==" saltValue="DvGlCNY+kdLN7jhUxhhNiw==" spinCount="100000" sheet="1" formatCells="0" formatColumns="0" formatRows="0" insertColumns="0" insertRows="0" insertHyperlinks="0" deleteColumns="0" deleteRows="0" sort="0" pivotTables="0"/>
  <pageMargins left="0.7" right="0.7" top="0.75" bottom="0.75" header="0.3" footer="0.3"/>
  <pageSetup paperSize="9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DCA7-7C0C-416A-BD8A-37E95CE57699}">
  <dimension ref="B2:L31"/>
  <sheetViews>
    <sheetView zoomScale="119" zoomScaleNormal="175" workbookViewId="0">
      <selection activeCell="L3" sqref="L3"/>
    </sheetView>
  </sheetViews>
  <sheetFormatPr baseColWidth="10" defaultColWidth="8.85546875" defaultRowHeight="12.75" x14ac:dyDescent="0.2"/>
  <cols>
    <col min="2" max="2" width="36.7109375" customWidth="1"/>
    <col min="3" max="4" width="11.42578125" customWidth="1"/>
    <col min="5" max="5" width="14.42578125" customWidth="1"/>
    <col min="6" max="6" width="14" customWidth="1"/>
    <col min="7" max="7" width="15.5703125" customWidth="1"/>
    <col min="8" max="8" width="14.5703125" customWidth="1"/>
    <col min="9" max="9" width="15.5703125" bestFit="1" customWidth="1"/>
    <col min="10" max="10" width="15" customWidth="1"/>
    <col min="11" max="257" width="11.42578125" customWidth="1"/>
  </cols>
  <sheetData>
    <row r="2" spans="2:12" ht="18" x14ac:dyDescent="0.25">
      <c r="B2" s="15" t="s">
        <v>262</v>
      </c>
    </row>
    <row r="3" spans="2:12" x14ac:dyDescent="0.2">
      <c r="B3" t="s">
        <v>263</v>
      </c>
      <c r="L3" t="s">
        <v>264</v>
      </c>
    </row>
    <row r="5" spans="2:12" x14ac:dyDescent="0.2">
      <c r="B5" s="63"/>
      <c r="C5" s="64"/>
      <c r="D5" s="64"/>
      <c r="E5" s="125" t="s">
        <v>265</v>
      </c>
      <c r="F5" s="126"/>
      <c r="G5" s="127" t="s">
        <v>266</v>
      </c>
      <c r="H5" s="128"/>
      <c r="I5" s="129" t="s">
        <v>267</v>
      </c>
      <c r="J5" s="130"/>
    </row>
    <row r="6" spans="2:12" s="23" customFormat="1" ht="25.5" x14ac:dyDescent="0.2">
      <c r="B6" s="75" t="s">
        <v>268</v>
      </c>
      <c r="C6" s="76" t="s">
        <v>14</v>
      </c>
      <c r="D6" s="76" t="s">
        <v>15</v>
      </c>
      <c r="E6" s="104" t="s">
        <v>16</v>
      </c>
      <c r="F6" s="105" t="s">
        <v>17</v>
      </c>
      <c r="G6" s="110" t="s">
        <v>50</v>
      </c>
      <c r="H6" s="111" t="s">
        <v>17</v>
      </c>
      <c r="I6" s="116" t="s">
        <v>50</v>
      </c>
      <c r="J6" s="117" t="s">
        <v>17</v>
      </c>
    </row>
    <row r="7" spans="2:12" x14ac:dyDescent="0.2">
      <c r="B7" s="68" t="s">
        <v>269</v>
      </c>
      <c r="C7" s="65">
        <v>50</v>
      </c>
      <c r="D7" s="67">
        <f>+C7/C17</f>
        <v>0.12195121951219512</v>
      </c>
      <c r="E7" s="106">
        <v>3</v>
      </c>
      <c r="F7" s="107">
        <f>+D7*E7</f>
        <v>0.36585365853658536</v>
      </c>
      <c r="G7" s="112">
        <v>2</v>
      </c>
      <c r="H7" s="113">
        <f t="shared" ref="H7:H16" si="0">+G7*D7</f>
        <v>0.24390243902439024</v>
      </c>
      <c r="I7" s="118">
        <v>4</v>
      </c>
      <c r="J7" s="119">
        <f t="shared" ref="J7:J16" si="1">+I7*D7</f>
        <v>0.48780487804878048</v>
      </c>
    </row>
    <row r="8" spans="2:12" x14ac:dyDescent="0.2">
      <c r="B8" s="68" t="s">
        <v>270</v>
      </c>
      <c r="C8" s="65">
        <v>40</v>
      </c>
      <c r="D8" s="67">
        <f>+C8/C17</f>
        <v>9.7560975609756101E-2</v>
      </c>
      <c r="E8" s="106">
        <v>2</v>
      </c>
      <c r="F8" s="107">
        <f t="shared" ref="F8:F14" si="2">+D8*E8</f>
        <v>0.1951219512195122</v>
      </c>
      <c r="G8" s="112">
        <v>3</v>
      </c>
      <c r="H8" s="113">
        <f t="shared" si="0"/>
        <v>0.29268292682926833</v>
      </c>
      <c r="I8" s="118">
        <v>4</v>
      </c>
      <c r="J8" s="119">
        <f t="shared" si="1"/>
        <v>0.3902439024390244</v>
      </c>
    </row>
    <row r="9" spans="2:12" x14ac:dyDescent="0.2">
      <c r="B9" s="68" t="s">
        <v>271</v>
      </c>
      <c r="C9" s="65">
        <v>30</v>
      </c>
      <c r="D9" s="67">
        <f>+C9/C17</f>
        <v>7.3170731707317069E-2</v>
      </c>
      <c r="E9" s="106">
        <v>3</v>
      </c>
      <c r="F9" s="107">
        <f t="shared" si="2"/>
        <v>0.21951219512195119</v>
      </c>
      <c r="G9" s="112">
        <v>2</v>
      </c>
      <c r="H9" s="113">
        <f t="shared" si="0"/>
        <v>0.14634146341463414</v>
      </c>
      <c r="I9" s="118">
        <v>3</v>
      </c>
      <c r="J9" s="119">
        <f t="shared" si="1"/>
        <v>0.21951219512195119</v>
      </c>
    </row>
    <row r="10" spans="2:12" x14ac:dyDescent="0.2">
      <c r="B10" s="68" t="s">
        <v>272</v>
      </c>
      <c r="C10" s="65">
        <v>40</v>
      </c>
      <c r="D10" s="67">
        <f>+C10/C17</f>
        <v>9.7560975609756101E-2</v>
      </c>
      <c r="E10" s="106">
        <v>2</v>
      </c>
      <c r="F10" s="107">
        <f t="shared" si="2"/>
        <v>0.1951219512195122</v>
      </c>
      <c r="G10" s="112">
        <v>2</v>
      </c>
      <c r="H10" s="113">
        <f t="shared" si="0"/>
        <v>0.1951219512195122</v>
      </c>
      <c r="I10" s="118">
        <v>3</v>
      </c>
      <c r="J10" s="119">
        <f t="shared" si="1"/>
        <v>0.29268292682926833</v>
      </c>
    </row>
    <row r="11" spans="2:12" x14ac:dyDescent="0.2">
      <c r="B11" s="68" t="s">
        <v>273</v>
      </c>
      <c r="C11" s="65">
        <v>50</v>
      </c>
      <c r="D11" s="67">
        <f>+C11/C17</f>
        <v>0.12195121951219512</v>
      </c>
      <c r="E11" s="106">
        <v>3</v>
      </c>
      <c r="F11" s="107">
        <f t="shared" si="2"/>
        <v>0.36585365853658536</v>
      </c>
      <c r="G11" s="112">
        <v>3</v>
      </c>
      <c r="H11" s="113">
        <f t="shared" si="0"/>
        <v>0.36585365853658536</v>
      </c>
      <c r="I11" s="118">
        <v>3</v>
      </c>
      <c r="J11" s="119">
        <f t="shared" si="1"/>
        <v>0.36585365853658536</v>
      </c>
    </row>
    <row r="12" spans="2:12" x14ac:dyDescent="0.2">
      <c r="B12" s="68" t="s">
        <v>274</v>
      </c>
      <c r="C12" s="65">
        <v>40</v>
      </c>
      <c r="D12" s="67">
        <f>+C12/C17</f>
        <v>9.7560975609756101E-2</v>
      </c>
      <c r="E12" s="106">
        <v>2</v>
      </c>
      <c r="F12" s="107">
        <f t="shared" si="2"/>
        <v>0.1951219512195122</v>
      </c>
      <c r="G12" s="112">
        <v>3</v>
      </c>
      <c r="H12" s="113">
        <f t="shared" si="0"/>
        <v>0.29268292682926833</v>
      </c>
      <c r="I12" s="118">
        <v>3</v>
      </c>
      <c r="J12" s="119">
        <f t="shared" si="1"/>
        <v>0.29268292682926833</v>
      </c>
    </row>
    <row r="13" spans="2:12" x14ac:dyDescent="0.2">
      <c r="B13" s="69" t="s">
        <v>275</v>
      </c>
      <c r="C13" s="65">
        <v>40</v>
      </c>
      <c r="D13" s="67">
        <f>+C13/C17</f>
        <v>9.7560975609756101E-2</v>
      </c>
      <c r="E13" s="106">
        <v>3</v>
      </c>
      <c r="F13" s="107">
        <f t="shared" si="2"/>
        <v>0.29268292682926833</v>
      </c>
      <c r="G13" s="112">
        <v>4</v>
      </c>
      <c r="H13" s="113">
        <f t="shared" si="0"/>
        <v>0.3902439024390244</v>
      </c>
      <c r="I13" s="118">
        <v>2</v>
      </c>
      <c r="J13" s="119">
        <f t="shared" si="1"/>
        <v>0.1951219512195122</v>
      </c>
    </row>
    <row r="14" spans="2:12" x14ac:dyDescent="0.2">
      <c r="B14" s="69" t="s">
        <v>276</v>
      </c>
      <c r="C14" s="65">
        <v>40</v>
      </c>
      <c r="D14" s="67">
        <f>+C14/C17</f>
        <v>9.7560975609756101E-2</v>
      </c>
      <c r="E14" s="106">
        <v>4</v>
      </c>
      <c r="F14" s="107">
        <f t="shared" si="2"/>
        <v>0.3902439024390244</v>
      </c>
      <c r="G14" s="112">
        <v>3</v>
      </c>
      <c r="H14" s="113">
        <f t="shared" si="0"/>
        <v>0.29268292682926833</v>
      </c>
      <c r="I14" s="118">
        <v>3</v>
      </c>
      <c r="J14" s="119">
        <f t="shared" si="1"/>
        <v>0.29268292682926833</v>
      </c>
    </row>
    <row r="15" spans="2:12" x14ac:dyDescent="0.2">
      <c r="B15" s="69" t="s">
        <v>277</v>
      </c>
      <c r="C15" s="65">
        <v>40</v>
      </c>
      <c r="D15" s="67">
        <f>+C15/C17</f>
        <v>9.7560975609756101E-2</v>
      </c>
      <c r="E15" s="106">
        <v>4</v>
      </c>
      <c r="F15" s="107">
        <f>+D15*E15</f>
        <v>0.3902439024390244</v>
      </c>
      <c r="G15" s="112">
        <v>3</v>
      </c>
      <c r="H15" s="113">
        <f t="shared" si="0"/>
        <v>0.29268292682926833</v>
      </c>
      <c r="I15" s="118">
        <v>3</v>
      </c>
      <c r="J15" s="119">
        <f t="shared" si="1"/>
        <v>0.29268292682926833</v>
      </c>
    </row>
    <row r="16" spans="2:12" x14ac:dyDescent="0.2">
      <c r="B16" s="74" t="s">
        <v>278</v>
      </c>
      <c r="C16" s="66">
        <v>40</v>
      </c>
      <c r="D16" s="73">
        <f>+C16/C17</f>
        <v>9.7560975609756101E-2</v>
      </c>
      <c r="E16" s="106">
        <v>4</v>
      </c>
      <c r="F16" s="107">
        <f>+D16*E16</f>
        <v>0.3902439024390244</v>
      </c>
      <c r="G16" s="112">
        <v>3</v>
      </c>
      <c r="H16" s="113">
        <f t="shared" si="0"/>
        <v>0.29268292682926833</v>
      </c>
      <c r="I16" s="118">
        <v>4</v>
      </c>
      <c r="J16" s="119">
        <f t="shared" si="1"/>
        <v>0.3902439024390244</v>
      </c>
    </row>
    <row r="17" spans="2:10" x14ac:dyDescent="0.2">
      <c r="B17" s="70"/>
      <c r="C17" s="71">
        <f>SUM(C7:C16)</f>
        <v>410</v>
      </c>
      <c r="D17" s="72">
        <f>SUM(D7:D16)</f>
        <v>0.99999999999999989</v>
      </c>
      <c r="E17" s="108"/>
      <c r="F17" s="109">
        <f>SUM(F7:F16)</f>
        <v>2.9999999999999996</v>
      </c>
      <c r="G17" s="114"/>
      <c r="H17" s="115">
        <f>SUM(H7:H16)</f>
        <v>2.8048780487804885</v>
      </c>
      <c r="I17" s="120"/>
      <c r="J17" s="121">
        <f>SUM(J7:J16)</f>
        <v>3.2195121951219519</v>
      </c>
    </row>
    <row r="19" spans="2:10" x14ac:dyDescent="0.2">
      <c r="B19" s="22" t="s">
        <v>262</v>
      </c>
    </row>
    <row r="20" spans="2:10" x14ac:dyDescent="0.2">
      <c r="B20" t="s">
        <v>279</v>
      </c>
    </row>
    <row r="21" spans="2:10" x14ac:dyDescent="0.2">
      <c r="B21" s="22" t="s">
        <v>280</v>
      </c>
    </row>
    <row r="22" spans="2:10" x14ac:dyDescent="0.2">
      <c r="B22" t="s">
        <v>281</v>
      </c>
    </row>
    <row r="23" spans="2:10" x14ac:dyDescent="0.2">
      <c r="B23" t="s">
        <v>282</v>
      </c>
    </row>
    <row r="24" spans="2:10" x14ac:dyDescent="0.2">
      <c r="B24" s="22" t="s">
        <v>5</v>
      </c>
    </row>
    <row r="25" spans="2:10" x14ac:dyDescent="0.2">
      <c r="B25" s="4" t="s">
        <v>6</v>
      </c>
    </row>
    <row r="26" spans="2:10" x14ac:dyDescent="0.2">
      <c r="B26" s="22" t="s">
        <v>283</v>
      </c>
    </row>
    <row r="27" spans="2:10" x14ac:dyDescent="0.2">
      <c r="B27" s="22" t="s">
        <v>284</v>
      </c>
    </row>
    <row r="28" spans="2:10" x14ac:dyDescent="0.2">
      <c r="B28" s="22" t="s">
        <v>9</v>
      </c>
    </row>
    <row r="29" spans="2:10" x14ac:dyDescent="0.2">
      <c r="B29" t="s">
        <v>285</v>
      </c>
    </row>
    <row r="30" spans="2:10" x14ac:dyDescent="0.2">
      <c r="B30" s="22"/>
    </row>
    <row r="31" spans="2:10" x14ac:dyDescent="0.2">
      <c r="B31" s="22"/>
    </row>
  </sheetData>
  <sheetProtection algorithmName="SHA-512" hashValue="2pnr6/wcFompNR+CkSPJ5uON7zfH047y4l7pI14ABBtWP+N7RQX8cI5WhcF05bc3uAJpYmMG0afzWXQjqbnlag==" saltValue="lOc6s7sD+ldJDc0ATXLw2A==" spinCount="100000" sheet="1" formatCells="0" formatColumns="0" formatRows="0" insertColumns="0" insertRows="0" insertHyperlinks="0" deleteColumns="0" deleteRows="0" sort="0" pivotTables="0"/>
  <mergeCells count="3">
    <mergeCell ref="E5:F5"/>
    <mergeCell ref="G5:H5"/>
    <mergeCell ref="I5:J5"/>
  </mergeCells>
  <phoneticPr fontId="2" type="noConversion"/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08D30-0927-4C3E-BB0D-D8C56B748D98}">
  <dimension ref="A1:G16"/>
  <sheetViews>
    <sheetView tabSelected="1" topLeftCell="A3" workbookViewId="0">
      <selection activeCell="B2" sqref="B2:E7"/>
    </sheetView>
  </sheetViews>
  <sheetFormatPr baseColWidth="10" defaultColWidth="8.85546875" defaultRowHeight="12.75" x14ac:dyDescent="0.2"/>
  <cols>
    <col min="2" max="2" width="19.42578125" style="77" customWidth="1"/>
    <col min="3" max="3" width="24.85546875" style="77" customWidth="1"/>
    <col min="4" max="4" width="36.140625" style="77" customWidth="1"/>
    <col min="5" max="5" width="20.85546875" style="77" customWidth="1"/>
  </cols>
  <sheetData>
    <row r="1" spans="1:7" x14ac:dyDescent="0.2">
      <c r="A1" s="5"/>
      <c r="B1" s="78"/>
      <c r="C1" s="78"/>
      <c r="D1" s="78"/>
      <c r="E1" s="78"/>
      <c r="F1" s="5"/>
      <c r="G1" s="5"/>
    </row>
    <row r="2" spans="1:7" ht="31.5" x14ac:dyDescent="0.2">
      <c r="A2" s="5"/>
      <c r="B2" s="89" t="s">
        <v>286</v>
      </c>
      <c r="C2" s="90" t="s">
        <v>287</v>
      </c>
      <c r="D2" s="90" t="s">
        <v>288</v>
      </c>
      <c r="E2" s="91" t="s">
        <v>289</v>
      </c>
      <c r="F2" s="5"/>
    </row>
    <row r="3" spans="1:7" ht="38.25" x14ac:dyDescent="0.2">
      <c r="A3" s="5"/>
      <c r="B3" s="79" t="s">
        <v>290</v>
      </c>
      <c r="C3" s="80" t="s">
        <v>291</v>
      </c>
      <c r="D3" s="80" t="s">
        <v>292</v>
      </c>
      <c r="E3" s="81" t="s">
        <v>293</v>
      </c>
      <c r="F3" s="5"/>
    </row>
    <row r="4" spans="1:7" ht="38.25" x14ac:dyDescent="0.2">
      <c r="A4" s="5"/>
      <c r="B4" s="82" t="s">
        <v>294</v>
      </c>
      <c r="C4" s="83" t="s">
        <v>295</v>
      </c>
      <c r="D4" s="83" t="s">
        <v>296</v>
      </c>
      <c r="E4" s="84" t="s">
        <v>297</v>
      </c>
      <c r="F4" s="5"/>
    </row>
    <row r="5" spans="1:7" ht="38.25" x14ac:dyDescent="0.2">
      <c r="A5" s="5"/>
      <c r="B5" s="82" t="s">
        <v>298</v>
      </c>
      <c r="C5" s="83" t="s">
        <v>299</v>
      </c>
      <c r="D5" s="83" t="s">
        <v>300</v>
      </c>
      <c r="E5" s="84" t="s">
        <v>297</v>
      </c>
      <c r="F5" s="5"/>
    </row>
    <row r="6" spans="1:7" ht="38.25" x14ac:dyDescent="0.2">
      <c r="A6" s="5"/>
      <c r="B6" s="79" t="s">
        <v>301</v>
      </c>
      <c r="C6" s="80" t="s">
        <v>302</v>
      </c>
      <c r="D6" s="80" t="s">
        <v>303</v>
      </c>
      <c r="E6" s="81" t="s">
        <v>293</v>
      </c>
      <c r="F6" s="5"/>
    </row>
    <row r="7" spans="1:7" ht="51" x14ac:dyDescent="0.2">
      <c r="A7" s="5"/>
      <c r="B7" s="85" t="s">
        <v>304</v>
      </c>
      <c r="C7" s="86" t="s">
        <v>305</v>
      </c>
      <c r="D7" s="86" t="s">
        <v>306</v>
      </c>
      <c r="E7" s="87" t="s">
        <v>307</v>
      </c>
      <c r="F7" s="5"/>
    </row>
    <row r="8" spans="1:7" x14ac:dyDescent="0.2">
      <c r="A8" s="5"/>
      <c r="B8" s="78"/>
      <c r="C8" s="78"/>
      <c r="D8" s="78"/>
      <c r="E8" s="78"/>
      <c r="F8" s="5"/>
    </row>
    <row r="9" spans="1:7" x14ac:dyDescent="0.2">
      <c r="A9" s="5"/>
      <c r="B9" s="78"/>
      <c r="C9" s="78"/>
      <c r="D9" s="78"/>
      <c r="E9" s="78"/>
      <c r="F9" s="5"/>
    </row>
    <row r="10" spans="1:7" x14ac:dyDescent="0.2">
      <c r="F10" s="5"/>
    </row>
    <row r="11" spans="1:7" x14ac:dyDescent="0.2">
      <c r="F11" s="5"/>
    </row>
    <row r="12" spans="1:7" x14ac:dyDescent="0.2">
      <c r="F12" s="5"/>
    </row>
    <row r="13" spans="1:7" x14ac:dyDescent="0.2">
      <c r="F13" s="5"/>
    </row>
    <row r="14" spans="1:7" x14ac:dyDescent="0.2">
      <c r="F14" s="5"/>
    </row>
    <row r="15" spans="1:7" x14ac:dyDescent="0.2">
      <c r="F15" s="5"/>
    </row>
    <row r="16" spans="1:7" x14ac:dyDescent="0.2">
      <c r="F16" s="5"/>
    </row>
  </sheetData>
  <sheetProtection algorithmName="SHA-512" hashValue="nEioHul6/K8PSgU2WRyod+HeTXF2gmtx4DcGtVKSoIiHBrHYv1Ru3PX+91C2ZCCcZi3uha45mTmecb0DJ74wBQ==" saltValue="DM/9eYJVgY7z+/iTG1HXJA==" spinCount="100000" sheet="1" formatCells="0" formatColumns="0" formatRows="0" insertColumns="0" insertRows="0" insertHyperlinks="0" deleteColumns="0" deleteRows="0" sort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EFE</vt:lpstr>
      <vt:lpstr>EFI</vt:lpstr>
      <vt:lpstr>DOFA</vt:lpstr>
      <vt:lpstr>MPC</vt:lpstr>
      <vt:lpstr>5 FP</vt:lpstr>
    </vt:vector>
  </TitlesOfParts>
  <Manager/>
  <Company>PIMIENTO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Jefferson Zapata Moreno</cp:lastModifiedBy>
  <cp:revision/>
  <dcterms:created xsi:type="dcterms:W3CDTF">2007-04-28T05:16:50Z</dcterms:created>
  <dcterms:modified xsi:type="dcterms:W3CDTF">2026-01-14T14:32:24Z</dcterms:modified>
  <cp:category/>
  <cp:contentStatus/>
</cp:coreProperties>
</file>