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16"/>
  <workbookPr defaultThemeVersion="166925"/>
  <mc:AlternateContent xmlns:mc="http://schemas.openxmlformats.org/markup-compatibility/2006">
    <mc:Choice Requires="x15">
      <x15ac:absPath xmlns:x15ac="http://schemas.microsoft.com/office/spreadsheetml/2010/11/ac" url="D:\Documents\Univerisdad Santo Tomas\Trabajo de Grado\"/>
    </mc:Choice>
  </mc:AlternateContent>
  <xr:revisionPtr revIDLastSave="0" documentId="8_{5FFB3335-736B-4E5A-A7B4-F1F2FA8CC63F}" xr6:coauthVersionLast="47" xr6:coauthVersionMax="47" xr10:uidLastSave="{00000000-0000-0000-0000-000000000000}"/>
  <bookViews>
    <workbookView xWindow="-120" yWindow="-120" windowWidth="20730" windowHeight="11040" xr2:uid="{F249596A-48DA-48A9-9A73-E88EA20EDA9D}"/>
  </bookViews>
  <sheets>
    <sheet name="Index" sheetId="1" r:id="rId1"/>
    <sheet name="Citas" sheetId="2" r:id="rId2"/>
    <sheet name="Lista" sheetId="3" state="hidden" r:id="rId3"/>
  </sheets>
  <definedNames>
    <definedName name="_xlnm._FilterDatabase" localSheetId="1" hidden="1">Citas!$A$1:$G$1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9" i="2" l="1"/>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A39" i="2"/>
  <c r="C39" i="2"/>
  <c r="D39" i="2"/>
  <c r="F39" i="2"/>
  <c r="C32" i="2"/>
  <c r="A14" i="2"/>
  <c r="A16" i="2"/>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40" i="2" s="1"/>
  <c r="A41" i="2" s="1"/>
  <c r="A42" i="2" s="1"/>
  <c r="A43" i="2" s="1"/>
  <c r="A44" i="2" s="1"/>
  <c r="A45" i="2" s="1"/>
  <c r="A46" i="2" s="1"/>
  <c r="A47" i="2" s="1"/>
  <c r="A48" i="2" s="1"/>
  <c r="A49" i="2" s="1"/>
  <c r="A50" i="2" s="1"/>
  <c r="A51" i="2" s="1"/>
  <c r="A52" i="2" s="1"/>
  <c r="A53" i="2" s="1"/>
  <c r="A54" i="2" s="1"/>
  <c r="A55" i="2" s="1"/>
  <c r="A56" i="2" s="1"/>
  <c r="C3" i="2"/>
  <c r="D3" i="2"/>
  <c r="F3" i="2"/>
  <c r="C4" i="2"/>
  <c r="D4" i="2"/>
  <c r="F4" i="2"/>
  <c r="C5" i="2"/>
  <c r="D5" i="2"/>
  <c r="F5" i="2"/>
  <c r="C6" i="2"/>
  <c r="D6" i="2"/>
  <c r="F6" i="2"/>
  <c r="C7" i="2"/>
  <c r="D7" i="2"/>
  <c r="F7" i="2"/>
  <c r="C8" i="2"/>
  <c r="D8" i="2"/>
  <c r="F8" i="2"/>
  <c r="C9" i="2"/>
  <c r="D9" i="2"/>
  <c r="F9" i="2"/>
  <c r="C10" i="2"/>
  <c r="D10" i="2"/>
  <c r="F10" i="2"/>
  <c r="C11" i="2"/>
  <c r="D11" i="2"/>
  <c r="F11" i="2"/>
  <c r="C12" i="2"/>
  <c r="D12" i="2"/>
  <c r="F12" i="2"/>
  <c r="C13" i="2"/>
  <c r="D13" i="2"/>
  <c r="F13" i="2"/>
  <c r="C14" i="2"/>
  <c r="D14" i="2"/>
  <c r="F14" i="2"/>
  <c r="C15" i="2"/>
  <c r="D15" i="2"/>
  <c r="F15" i="2"/>
  <c r="C16" i="2"/>
  <c r="D16" i="2"/>
  <c r="F16" i="2"/>
  <c r="C17" i="2"/>
  <c r="D17" i="2"/>
  <c r="F17" i="2"/>
  <c r="C18" i="2"/>
  <c r="D18" i="2"/>
  <c r="F18" i="2"/>
  <c r="C19" i="2"/>
  <c r="D19" i="2"/>
  <c r="F19" i="2"/>
  <c r="C20" i="2"/>
  <c r="D20" i="2"/>
  <c r="F20" i="2"/>
  <c r="C21" i="2"/>
  <c r="D21" i="2"/>
  <c r="F21" i="2"/>
  <c r="C22" i="2"/>
  <c r="D22" i="2"/>
  <c r="F22" i="2"/>
  <c r="C23" i="2"/>
  <c r="D23" i="2"/>
  <c r="F23" i="2"/>
  <c r="C24" i="2"/>
  <c r="D24" i="2"/>
  <c r="F24" i="2"/>
  <c r="C25" i="2"/>
  <c r="D25" i="2"/>
  <c r="F25" i="2"/>
  <c r="C26" i="2"/>
  <c r="D26" i="2"/>
  <c r="F26" i="2"/>
  <c r="C27" i="2"/>
  <c r="D27" i="2"/>
  <c r="F27" i="2"/>
  <c r="C28" i="2"/>
  <c r="D28" i="2"/>
  <c r="F28" i="2"/>
  <c r="C29" i="2"/>
  <c r="D29" i="2"/>
  <c r="F29" i="2"/>
  <c r="C30" i="2"/>
  <c r="D30" i="2"/>
  <c r="F30" i="2"/>
  <c r="C31" i="2"/>
  <c r="D31" i="2"/>
  <c r="F31" i="2"/>
  <c r="D32" i="2"/>
  <c r="F32" i="2"/>
  <c r="C33" i="2"/>
  <c r="D33" i="2"/>
  <c r="F33" i="2"/>
  <c r="C34" i="2"/>
  <c r="D34" i="2"/>
  <c r="F34" i="2"/>
  <c r="C35" i="2"/>
  <c r="D35" i="2"/>
  <c r="F35" i="2"/>
  <c r="C36" i="2"/>
  <c r="D36" i="2"/>
  <c r="F36" i="2"/>
  <c r="C37" i="2"/>
  <c r="D37" i="2"/>
  <c r="F37" i="2"/>
  <c r="C38" i="2"/>
  <c r="D38" i="2"/>
  <c r="F38" i="2"/>
  <c r="C40" i="2"/>
  <c r="D40" i="2"/>
  <c r="F40" i="2"/>
  <c r="C41" i="2"/>
  <c r="D41" i="2"/>
  <c r="F41" i="2"/>
  <c r="C42" i="2"/>
  <c r="D42" i="2"/>
  <c r="F42" i="2"/>
  <c r="C43" i="2"/>
  <c r="D43" i="2"/>
  <c r="F43" i="2"/>
  <c r="C44" i="2"/>
  <c r="D44" i="2"/>
  <c r="F44" i="2"/>
  <c r="C45" i="2"/>
  <c r="D45" i="2"/>
  <c r="F45" i="2"/>
  <c r="C46" i="2"/>
  <c r="D46" i="2"/>
  <c r="F46" i="2"/>
  <c r="C47" i="2"/>
  <c r="D47" i="2"/>
  <c r="F47" i="2"/>
  <c r="C48" i="2"/>
  <c r="D48" i="2"/>
  <c r="F48" i="2"/>
  <c r="D49" i="2"/>
  <c r="F49" i="2"/>
  <c r="C50" i="2"/>
  <c r="D50" i="2"/>
  <c r="F50" i="2"/>
  <c r="C51" i="2"/>
  <c r="D51" i="2"/>
  <c r="F51" i="2"/>
  <c r="C52" i="2"/>
  <c r="D52" i="2"/>
  <c r="F52" i="2"/>
  <c r="C53" i="2"/>
  <c r="D53" i="2"/>
  <c r="F53" i="2"/>
  <c r="C54" i="2"/>
  <c r="D54" i="2"/>
  <c r="F54" i="2"/>
  <c r="C55" i="2"/>
  <c r="D55" i="2"/>
  <c r="F55" i="2"/>
  <c r="C56" i="2"/>
  <c r="D56" i="2"/>
  <c r="F56" i="2"/>
  <c r="F2" i="2"/>
  <c r="E2" i="2"/>
  <c r="D2" i="2"/>
  <c r="C2" i="2"/>
  <c r="A4" i="2"/>
  <c r="A5" i="2" s="1"/>
  <c r="A6" i="2" s="1"/>
  <c r="A7" i="2" s="1"/>
  <c r="A8" i="2" s="1"/>
  <c r="A9" i="2" s="1"/>
  <c r="A10" i="2" s="1"/>
  <c r="A11" i="2" s="1"/>
  <c r="A12" i="2" s="1"/>
  <c r="A13" i="2" s="1"/>
  <c r="A3" i="2"/>
</calcChain>
</file>

<file path=xl/sharedStrings.xml><?xml version="1.0" encoding="utf-8"?>
<sst xmlns="http://schemas.openxmlformats.org/spreadsheetml/2006/main" count="265" uniqueCount="214">
  <si>
    <t>ITEM</t>
  </si>
  <si>
    <t>TITULO</t>
  </si>
  <si>
    <t>Categoria</t>
  </si>
  <si>
    <t>rd</t>
  </si>
  <si>
    <t>URL</t>
  </si>
  <si>
    <t>Mercadeo en Salud</t>
  </si>
  <si>
    <t>Mercadeo Salud</t>
  </si>
  <si>
    <r>
      <rPr>
        <sz val="11"/>
        <color rgb="FF000000"/>
        <rFont val="Calibri"/>
      </rPr>
      <t xml:space="preserve">Bertha Peñalosa, Prieto, C., &amp; Rodríguez, I. (2012). </t>
    </r>
    <r>
      <rPr>
        <i/>
        <sz val="11"/>
        <color rgb="FF000000"/>
        <rFont val="Calibri"/>
      </rPr>
      <t>Mercadeo en Salud</t>
    </r>
    <r>
      <rPr>
        <sz val="11"/>
        <color rgb="FF000000"/>
        <rFont val="Calibri"/>
      </rPr>
      <t>. Repositorio Universidad Nacional de Colombia.</t>
    </r>
  </si>
  <si>
    <t xml:space="preserve">https://repositorio.unal.edu.co/bitstream/handle/unal/10534/599379.2012.pdf?sequence=1&amp;isAllowed=y#:~:text=El%20mercadeo%20en%20salud%20surge,tengan%20un%20alto%20impacto%20en </t>
  </si>
  <si>
    <t>¿Cuáles Son Las Mejores Estrategias De Marketing En Salud?</t>
  </si>
  <si>
    <t>¿Cuáles Son Las Mejores Estrategias De Marketing En Salud? (2017, agosto 3). Braun Marketing and Consulting. https://braunmarketingandconsulting.es/estrategias-de-marketing-en-salud/</t>
  </si>
  <si>
    <t xml:space="preserve">https://braunmarketingandconsulting.es/estrategias-de-marketing-en-salud/ </t>
  </si>
  <si>
    <t>Health marketing</t>
  </si>
  <si>
    <t>Caballero, C., &amp; Alonso, L. M. (2008). Marketing en salud. Revista Salud Uninorte, 24(2), 0-0.</t>
  </si>
  <si>
    <t xml:space="preserve">http://www.scielo.org.co/scielo.php?script=sci_arttext&amp;pid=S0120-55522008000200001 </t>
  </si>
  <si>
    <t>Retos en planeación estratégica del mercadeo para organizaciones del sector salud</t>
  </si>
  <si>
    <t>Bran-Piedrahita, L., Valencia-Arias, A., Palacios-Moya, L., Bran-Piedrahita, L., Valencia-Arias, A., &amp; Palacios-Moya, L. (2020). Retos en planeación estratégica del mercadeo para organizaciones del sector salud. Suma de Negocios, 11(25), 108-115. https://doi.org/10.14349/sumneg/2020.v11.n25.a2</t>
  </si>
  <si>
    <t xml:space="preserve">http://www.scielo.org.co/scielo.php?script=sci_arttext&amp;pid=S2215-910X2020000200108 </t>
  </si>
  <si>
    <t>Mercadotecnia social: una herramienta necesaria para la promoción de salud</t>
  </si>
  <si>
    <t>García, G., &amp; Haydeé, L. (2014). Mercadotecnia social: Una herramienta necesaria para la promoción de salud. MEDISAN, 18(5), 684-694.</t>
  </si>
  <si>
    <t>http://scielo.sld.cu/scielo.php?script=sci_arttext&amp;pid=S1029-30192014000500012</t>
  </si>
  <si>
    <t>Estrategias de Marketing Promocional en Unidades de Servicio de Información de la Universidad del Zulia</t>
  </si>
  <si>
    <t>Andrade, C., Fucci, M., &amp; Morales, M. (2010). Estrategias de Marketing Promocional en Unidades de Servicio de Información de la Universidad del Zulia. Revista de Ciencias Sociales, 16(1), 68-79.</t>
  </si>
  <si>
    <t xml:space="preserve">http://ve.scielo.org/scielo.php?script=sci_arttext&amp;pid=S1315-95182010000100007 </t>
  </si>
  <si>
    <t>Mitos y realidades de la mercadotecnia de servicios de salud</t>
  </si>
  <si>
    <t>Priego-Álvarez, H. (2001). Mitos y realidades de la mercadotecnia de servicios de salud. 7(2).</t>
  </si>
  <si>
    <t>https://www.redalyc.org/pdf/487/48707208.pdf</t>
  </si>
  <si>
    <t>Implementación de Estrategia de Marketing para Fidelizar al Cliente y Mejorar la Calidad de Atención</t>
  </si>
  <si>
    <t>Valarezo, M. (2018). Implementación de Estrategia de Marketing para Fidelizar al Cliente y Mejorar la Calidad de Atención [Trabajo de Titulación, U. Especialidad Espiritu Santo]. http://201.159.223.2/bitstream/123456789/2638/1/Paper%20%20Daniela%20Valarezo%20Final.pdf</t>
  </si>
  <si>
    <t xml:space="preserve">http://201.159.223.2/bitstream/123456789/2638/1/Paper%20%20Daniela%20Valarezo%20Final.pdf </t>
  </si>
  <si>
    <t>Manual de Mercadotecnia Social en Salud</t>
  </si>
  <si>
    <t>Latinovic, L., Almazán, R., Herrera Castillo, I., &amp; Cebrián, A. (2010). Manual de Mercadotécnia Social en Salud. Secretaria de Salud Estados Unidos Méxicanos.</t>
  </si>
  <si>
    <t xml:space="preserve">https://www.uv.mx/cendhiu/files/2018/02/Manual_Mercadotecnia.pdf </t>
  </si>
  <si>
    <t>Introducción a la Gestión de Marketing en los Servicios de Salud</t>
  </si>
  <si>
    <t>Corella, J. M. (1998). Introducción a la gestión de marketing en los servicios de salud. Gobierno de Navarra, Departamento de Salud.</t>
  </si>
  <si>
    <t xml:space="preserve">https://www.navarra.es/NR/rdonlyres/B31A650F-3952-4E42-A4C2-1439ED42F72D/147806/marketing1.pdf </t>
  </si>
  <si>
    <t>6 estrategias de marketing para servicios de salud (con ejemplos)</t>
  </si>
  <si>
    <t xml:space="preserve">https://blog.hubspot.es/marketing/marketing-en-salud </t>
  </si>
  <si>
    <t>Fallas del mercado de salud colombiano</t>
  </si>
  <si>
    <t>Bejarano-Daza, J. E., &amp; Hernández-Losada, D. F. (2017). Fallas del mercado de salud colombiano. Revista de la Facultad de Medicina, 65(1), 107-113. https://doi.org/10.15446/revfacmed.v65n1.57454</t>
  </si>
  <si>
    <t>http://www.scielo.org.co/pdf/rfmun/v65n1/0120-0011-rfmun-65-01-00107.pdf</t>
  </si>
  <si>
    <t>Mercadeo en Servicios de Salud</t>
  </si>
  <si>
    <t>Machado, L. M. (2017). Mercadeo en Servicios de Salud. Fundación Universitaria del Área Andina, 1(1), 47.</t>
  </si>
  <si>
    <t>https://digitk.areandina.edu.co/bitstream/handle/areandina/1348/Mercadeo%20en%20Servicios%20de%20Salud.pdf?sequence=1&amp;isAllowed=y</t>
  </si>
  <si>
    <t>El mercadeo de servicio en las instituciones de salud un enfoque desde la gestión de organizaciones</t>
  </si>
  <si>
    <t xml:space="preserve">Beltrán Acosta, A. R., &amp; Rodríguez Chavarro, W. O.  (2012). El mercadeo de servicio en las instituciones de salud un enfoque desde la gestión de organizaciones. Cuadernos Latinoamericanos de Administración, VIII(15), 45-56. </t>
  </si>
  <si>
    <t>https://www.redalyc.org/pdf/4096/409634369005.pdf</t>
  </si>
  <si>
    <t>Marketing una herramienta para el crecimiento</t>
  </si>
  <si>
    <t>Vidal, G. P. (2016). Marketing una herramienta para el crecimiento. Ediciones de la U.</t>
  </si>
  <si>
    <t>https://books.google.es/books?id=hzOjDwAAQBAJ&amp;lpg=PA4&amp;hl=es&amp;pg=PA27#v=onepage&amp;q&amp;f=false</t>
  </si>
  <si>
    <t>Relidades y Tendencias del Mercadeo en Colombia</t>
  </si>
  <si>
    <t>Franco, N. (2020). Realidades y Tendencias del Mercadeo en Colombia. Revista Universidad Eafit, 86, 14.</t>
  </si>
  <si>
    <t>https://repository.eafit.edu.co/bitstream/handle/10784/16599/document%20-%202020-06-23T104716.381.pdf?sequence=1&amp;isAllowed=y</t>
  </si>
  <si>
    <t>Implementación del marketing social en Colombia</t>
  </si>
  <si>
    <t>Sierra, S. (2017). Implementación del Marketing Social en Colombia [Monografía, Univerisdad de San Buenaventura]. https://bibliotecadigital.usb.edu.co/server/api/core/bitstreams/3109342c-5752-4edb-aeed-5b0a51684c02/content</t>
  </si>
  <si>
    <t>https://bibliotecadigital.usb.edu.co/server/api/core/bitstreams/3109342c-5752-4edb-aeed-5b0a51684c02/content</t>
  </si>
  <si>
    <t>Una mirada a la Historia del Mercadeo en Colombia, Testimonio de Enrique Lula Carulla</t>
  </si>
  <si>
    <t>Dávila L. de Guevara, C., &amp; Universidad de los Andes (Bogotá, Colombia) (Eds.). (2008). Una mirada a la historia del mercadeo en Colombia: Testimonio de Enrique Luque Carulla, 1930-2006 (1. ed). Universidad de los Andes, Facultad de Administración.</t>
  </si>
  <si>
    <t>https://repositorio.uniandes.edu.co/handle/1992/46585</t>
  </si>
  <si>
    <t>Kotler Philip. El marketing se mueve. Barcelona: Paidos 2020 P 14</t>
  </si>
  <si>
    <t>Kolter, P., &amp; Amstrong, G. (2013). Fundamentos de marketing (11.a ed.). Pearson.</t>
  </si>
  <si>
    <t>https://frrq.cvg.utn.edu.ar/pluginfile.php/14584/mod_resource/content/1/Fundamentos%20del%20Marketing-Kotler.pdf</t>
  </si>
  <si>
    <t>Marketing: Más de 100 años de historia, genesis y evolución de un concepto</t>
  </si>
  <si>
    <t>Hoyos, R. (2008). Marketing: Más de 100 años de historia. Génesis y evolución de un concepto. https://promisecreativelinabernal.files.wordpress.com/2012/08/gc3a9nesis-y-evolucic3b3n-del-marketing.pdf</t>
  </si>
  <si>
    <t>https://promisecreativelinabernal.files.wordpress.com/2012/08/gc3a9nesis-y-evolucic3b3n-del-marketing.pdf</t>
  </si>
  <si>
    <t>Análisis de la situación de la salud en Colombia y perspectivas de mejoramiento desde el marketing de servicios</t>
  </si>
  <si>
    <t>Vargas Arce, R. del P. (2017). Análisis de la situación de la salud en Colombia y perspectivas de mejoramiento desde el marketing de servicios. http://repository.unimilitar.edu.co/handle/10654/16791</t>
  </si>
  <si>
    <t>https://repository.unimilitar.edu.co/handle/10654/16791</t>
  </si>
  <si>
    <t>Ventajas y desventajas del marketing digital</t>
  </si>
  <si>
    <t>Rodríguez, C., González, J., Jonathan, G., &amp; Camargo, P. (2015). Ventajas y desventajas del Marketing Digital. Revista Convicciones . Fundación de Estudios Superiores Comfanorte, 4.</t>
  </si>
  <si>
    <t>https://www.fesc.edu.co/Revistas/Convicciones/edicion_03.pdf</t>
  </si>
  <si>
    <t>El Marketing Digital Transforma la Gestión de Pymes en Colombia</t>
  </si>
  <si>
    <t>Meléndez, M. P. S. (2018). El Marketing Digital Transforma La Gestión De Pymes En Colombia. Cuadernos Latinoamericanos de Administración, XIV(27). https://www.redalyc.org/articulo.oa?id=409658132001</t>
  </si>
  <si>
    <t>https://www.redalyc.org/articulo.oa?id=409658132001</t>
  </si>
  <si>
    <t>Marketing sanitario: Evolución-Revolución</t>
  </si>
  <si>
    <t>Fernández, A. H., &amp; García, J. M. M. (2014). Marketing sanitario: Evolución-Revolución. ESIC Editorial.</t>
  </si>
  <si>
    <t>https://books.google.com.co/books?hl=es&amp;lr=&amp;id=m-zoAgAAQBAJ&amp;oi=fnd&amp;pg=PA59&amp;dq=marketing+en+empresas+de+salud&amp;ots=3uJTh9KprL&amp;sig=XMgxRtPg2R76Nci7OfSpo2ceTVE#v=onepage&amp;q=marketing%20en%20empresas%20de%20salud&amp;f=false</t>
  </si>
  <si>
    <t>El marketing holístico en la oferta de prestación de servicios de salud en Colombia</t>
  </si>
  <si>
    <t>CÁRDENAS MUNÉVAR, JM, (2007). El marketing holístico en la oferta de prestación de servicios de salud en Colombia. PANORAMA , 1 (1), 9-18.</t>
  </si>
  <si>
    <t>https://www.redalyc.org/pdf/3439/343929213003.pdf</t>
  </si>
  <si>
    <t>El Mercadeo Social en Colombia</t>
  </si>
  <si>
    <t>Muñoz Molina, Y. (2001). El mercadeo social en Colombia (1. ed). Fondo Editorial Universidad EAFIT.</t>
  </si>
  <si>
    <t>https://repository.eafit.edu.co/bitstream/handle/10784/69/9589041701.pdf?seque</t>
  </si>
  <si>
    <t>Importancia del Marketing Social en Colombia</t>
  </si>
  <si>
    <t>Burbano, J., Prieto, J., &amp; Álvarez, S. (2019). Importancia del Marketing Social en Colombia [Fundación Universitaria Lumen Gentium - Unicatólica]. https://repository.unicatolica.edu.co/bitstream/handle/20.500.12237/2047/IMPORTANCIA_MARKETING_SOCIAL_COLOMBIA.pdf?sequence=1&amp;isAllowed=y</t>
  </si>
  <si>
    <t>https://repository.unicatolica.edu.co/bitstream/handle/20.500.12237/2047/IMPORTANCIA_MARKETING_SOCIAL_COLOMBIA.pdf?sequence=1&amp;isAllowed=y</t>
  </si>
  <si>
    <t>Industria 4.0 y salud</t>
  </si>
  <si>
    <t>Alcaldia de Medellín, &amp; Creame Incubadora de Empresas. (2021). Industria 4.0 y Salud. https://ode.medellindigital.gov.co/wp-content/uploads/2022/02/25.-Industria-4.0-Y-Salud.pdf</t>
  </si>
  <si>
    <t>https://ode.medellindigital.gov.co/wp-content/uploads/2022/02/25.-Industria-4.0-Y-Salud.pdf</t>
  </si>
  <si>
    <t>Antecedentes y experiencias de e-Salud en Colombia</t>
  </si>
  <si>
    <t>Villamizar Pedraza, A., &amp; Lobo Quintero, R. A. (2016). Antecedentes y experiencias de e-Salud en Colombia. Revista Colombiana de Computación; Vol. 17 Núm. 2 (2016): Revista Colombiana de Computación; 76-89. https://repository.unab.edu.co/handle/20.500.12749/8858</t>
  </si>
  <si>
    <t>https://repository.unab.edu.co/handle/20.500.12749/8858</t>
  </si>
  <si>
    <t>Industry 4.0: At the intersection of readiness and responsibility</t>
  </si>
  <si>
    <r>
      <t xml:space="preserve">Renjen, P. (2018). The Fourth Industrial Revolution: At the intersection of readiness and responsibility. </t>
    </r>
    <r>
      <rPr>
        <i/>
        <sz val="11"/>
        <color theme="1"/>
        <rFont val="Calibri"/>
        <family val="2"/>
        <scheme val="minor"/>
      </rPr>
      <t>Deloitte Insights</t>
    </r>
    <r>
      <rPr>
        <sz val="11"/>
        <color theme="1"/>
        <rFont val="Calibri"/>
        <family val="2"/>
        <scheme val="minor"/>
      </rPr>
      <t>, 28.</t>
    </r>
  </si>
  <si>
    <t>https://www2.deloitte.com/content/dam/insights/us/articles/us32959-industry-4-0/DI_Industry4.0.pdf</t>
  </si>
  <si>
    <t>The Fourth Industrial Revolution</t>
  </si>
  <si>
    <t>Schwab, K. (2016). The fourth industrial revolution (First U.S. edition). Crown Business.</t>
  </si>
  <si>
    <t>https://law.unimelb.edu.au/__data/assets/pdf_file/0005/3385454/Schwab-The_Fourth_Industrial_Revolution_Klaus_S.pdf</t>
  </si>
  <si>
    <t>Mercadeo social, responsabilidad social
y balance social: conceptos a desarrollar
por instituciones universitarias</t>
  </si>
  <si>
    <t>Rendueles Mata, M., (2010). Mercadeo social, responsabilidad social y balance social: conceptos a desarrollar por instituciones universitarias. Telos, 12(1), 29-42.</t>
  </si>
  <si>
    <t xml:space="preserve">https://www.redalyc.org/pdf/993/99312518003.pdf </t>
  </si>
  <si>
    <t>El mercadeo social: una disciplina que fortalece el fomento de la
salud bucal en Colombia</t>
  </si>
  <si>
    <t>Martínez, E., Agudelo, A.A., &amp; Ariza, S.E. (2009). EL MERCADEO SOCIAL: UNA DISCIPLINA QUE FORTALECE EL FOMENTO DE LA SALUD BUCAL EN COLOMBIA.</t>
  </si>
  <si>
    <t>https://www.bing.com/search?pglt=2083&amp;q=El+mercadeo+social%3A+una+disciplina+que+fortalece+el+fomento+de+la+salud+bucal+en+Colombia&amp;cvid=254a3673eb6d42b2a600a3b5b4500900&amp;aqs=edge..69i57.429j0j1&amp;FORM=ANNTA1&amp;PC=U531</t>
  </si>
  <si>
    <t>Metodología de la Investigación</t>
  </si>
  <si>
    <t>Metodología</t>
  </si>
  <si>
    <t xml:space="preserve">Hernández Sampieri, R., &amp; Fernández Collado, C. (2014). Metodología de la investigación (P. Baptista Lucio, Ed.; Sexta edición). McGraw-Hill Education.
</t>
  </si>
  <si>
    <t>https://www.uca.ac.cr/wp-content/uploads/2017/10/Investigacion.pdf</t>
  </si>
  <si>
    <t>¿Qué es el Estado del Arte?</t>
  </si>
  <si>
    <t xml:space="preserve">Molina Montoya, N. P. (2005). ¿Qué es el estado del arte? Ciencia &amp; Tecnología para la Salud Visual y Ocular, 5, 73. https://doi.org/10.19052/sv.1666
</t>
  </si>
  <si>
    <t>https://ciencia.lasalle.edu.co/svo/vol3/iss5/10/</t>
  </si>
  <si>
    <t>¿Qué es Marketing 4.0? Pasar de Tradicional a Digital</t>
  </si>
  <si>
    <t>Estrategia Mercado</t>
  </si>
  <si>
    <t>Cortés, F. (2017). ¿Qué es Marketing 4.0? Pasar de Tradicional a Digital</t>
  </si>
  <si>
    <t>https://www.mercadotecniatotal.com/mercadotecnia/marketing-4-0-pasar-de-tradicional-a-digital/</t>
  </si>
  <si>
    <t>Factores determinantes para la adopción del marketing
digital en pymes: un estudio exploratorio</t>
  </si>
  <si>
    <t xml:space="preserve">Bermeo Giraldo, M. C., Guisado Gómez, S., &amp; Valencia-Arias, A. (2022). Factores determinantes para la adopción del marketing digital en pymes: Un estudio exploratorio. Semestre Económico, 24(57), 217-237. https://doi.org/10.22395/seec.v24n57a11
</t>
  </si>
  <si>
    <t>http://www.scielo.org.co/pdf/seec/v24n57/2248-4345-seec-24-57-217.pdf</t>
  </si>
  <si>
    <t>LAS 4 « P» vs LAS 4 «C» en el proceso del
marketing electrónico _x000D_</t>
  </si>
  <si>
    <t>Tamariz, Y. (2007). Las 4 "P" y las 4 "C&amp;quot; en el proceso de marketing electrónico. Revista Lidera, (2), 4-6. Recuperado a partir de https://revistas.pucp.edu.pe/index.php/revistalidera/article/view/16794</t>
  </si>
  <si>
    <t>https://revistas.pucp.edu.pe/index.php/revistalidera/article/view/16794</t>
  </si>
  <si>
    <t>Dirección de
Mercadotecnia ANÁLISIS, PLANEACIÓN,
IMPLEMENTACIÓN Y CONTROL</t>
  </si>
  <si>
    <t xml:space="preserve">Kotler, P. (2001) Dirección de
Mercadotecnia ANÁLISIS, PLANEACIÓN,
IMPLEMENTACIÓN Y CONTROL ( 8a. ed.Derechos Reservados 2001, MAP29 - ESAN). </t>
  </si>
  <si>
    <t>https://fad.unsa.edu.pe/bancayseguros/wp-content/uploads/sites/4/2019/03/DIRECCION-DE-MERCADOTECNIA-PHILIP-KOTLER.pdf</t>
  </si>
  <si>
    <t xml:space="preserve">MERCADEO EN SALUD
</t>
  </si>
  <si>
    <t xml:space="preserve">Sanabria, A. (2018). Mercadeo en Salud (Eduardo Mora Bejarano, Vol. 1). Fundación Universitaria Area Andina.
</t>
  </si>
  <si>
    <t>https://digitk.areandina.edu.co/bitstream/handle/areandina/1265/123%20MERCADEO%20EN%20SALUD.pdf?sequence=1&amp;isAllowed=y</t>
  </si>
  <si>
    <t>El mercadeo social en Colombia</t>
  </si>
  <si>
    <t>Mercadeo Social</t>
  </si>
  <si>
    <t>Muñoz Molina Yaromir, (2001) El mercadeo social en Colombia, Fondo Editorial Universidad EAFIT, Medellin Colombia</t>
  </si>
  <si>
    <t>Estas son las empresas con mayor responsabilidad social</t>
  </si>
  <si>
    <t>Estas son las empresas con mayor responsabilidad social. 04 de Marzo 2021, Carlos Lopez Periodista</t>
  </si>
  <si>
    <t>https://www.elcolombiano.com/negocios/estas-son-las-empresas-con-mayor-responsabilidad-social-MH14759566</t>
  </si>
  <si>
    <t>Marketing social: estrategias para cambiar la conducta pública</t>
  </si>
  <si>
    <t>Philip Kotler, Eduardo L. Roberto</t>
  </si>
  <si>
    <t>https://www.google.com.co/books/edition/Marketing_social/vMRDpBfowEMC?hl=es&amp;gbpv=1&amp;printsec=frontcover</t>
  </si>
  <si>
    <t xml:space="preserve">	Desarrollo de marketing holístico en la empresa “Galcondor cía. ltda”.</t>
  </si>
  <si>
    <t>Mercadeo General</t>
  </si>
  <si>
    <t>Vaca, D. (2016). Desarrollo de marketing holístico en la empresa “Galcondor cía. ltda”.. Ecuador :Ambato</t>
  </si>
  <si>
    <t>https://repositorio.pucesa.edu.ec/handle/123456789/1827</t>
  </si>
  <si>
    <t>Proyecto de Ley C310 de 2019</t>
  </si>
  <si>
    <t xml:space="preserve">Proyecto de Ley C310 de 2019 (Legislatura 2018-2019), C310 de 2019, Cámara de Representantes de la Republica de Colombia, C310 (2019). http://www.secretariasenado.gov.co/legibus/legibus/proyecto_ley_C0310_2019_legislatura_2018_2019.html
</t>
  </si>
  <si>
    <t>http://www.secretariasenado.gov.co/legibus/legibus/proyecto_ley_C0310_2019_legislatura_2018_2019.html</t>
  </si>
  <si>
    <t>Dos años de posicionamiento de la telemedicina en Colombia</t>
  </si>
  <si>
    <t>Ministerio de la Salud y la protección Social Dos años de posicionamiento de la telemedicina en Colombia</t>
  </si>
  <si>
    <t>https://www.minsalud.gov.co/Paginas/Dos-anos-de-posicionamiento-de-la-telemedicina-en-Colombia.aspx</t>
  </si>
  <si>
    <t>Articulo web diario EL COLOMBIANO  Estas son las empresas con mayor responsabilidad social 4 de Marzo 2021</t>
  </si>
  <si>
    <t>Ley 2015 de  2020</t>
  </si>
  <si>
    <t>Ley 2015 de  2020 POR MEDIO DEL CUAL SE CREA lA HISTORIA ClíNICA ELECTRÓNICA  NTEROPERABlE y SE DICTAN OTRAS DISPOSICIONES</t>
  </si>
  <si>
    <t>https://www.minsalud.gov.co/Normatividad_Nuevo/Ley%202015%202020.pdf</t>
  </si>
  <si>
    <t>INDICE CITA</t>
  </si>
  <si>
    <t>INDEX</t>
  </si>
  <si>
    <t>NOMBRE DEL  LIBRO, ARTICULO ETC</t>
  </si>
  <si>
    <t>NORMA APA</t>
  </si>
  <si>
    <t>REFENCIA</t>
  </si>
  <si>
    <t>CATEGORIA</t>
  </si>
  <si>
    <t>CITA</t>
  </si>
  <si>
    <t>La información es hoy vista como un activo organizacional, se pierden oportunidades de servicio y mercado de atención al público por la falta de capacitación que se le debe ofrecer al personal, las historias clínicas, los tratamientos, avances terapéuticos, análisis financieros de procedimientos, estadísticas de urgencias, traumatología o pruebas de  laboratorio. Es por esto que los sistemas de cómputo y las herramientas de “minería de datos” juegan un papel importante en la construcción de modelos para la toma de decisiones administrativas.</t>
  </si>
  <si>
    <t xml:space="preserve">CUADRO TABLA 2: Etapas en el desarrollo de la mercadotecnia social aplicada a la salud
Los usos de la Mercadotecnia Sanitaria pueden ser externos o internos a la empresa de salud. En el ámbito externo permite mejorar la imagen del producto o servicio de salud, atrae recursos y personas hacia la institución, y regula el nivel de la demanda, estimulándola o revitalizándola; o por el contrario desincentivando un uso o consumo excesivo haciendo lo que se conoce como desmercadotecnia o contramercadotecnia (demarketing). A nivel interno, se aplica para hacer un mejor uso de los recursos existentes, en el desarrollo de nuevos servicios y programas de salud y, para motivar y comprometer a los empleados con la misión y el objetivo de la organización, procurando la mejoría en los aspectos humanos o interpersonales de la calidad. La Mercadotecnia Interna debe entenderse como un “atrayente o incentivador que retiene a unos clientes internos por medio de unos productos-trabajos destinados a satisfacer sus necesidades y apetencias” (Lamata et al., 1994:195).
</t>
  </si>
  <si>
    <t>El marketing digital ofrece a las pequeñas empresas a competir con las grandes en el mismo nivel. Ambas tienen las mismas herramientas a su alcance, y pueden conseguir el mismo impacto y notoriedad. El impacto ambiental se ve mucho menos reflejado ya que se invierte en publicidad altamente efectiva y ahorra emplearlo en medios convencionales como: volantes, flyers, pendones (etc.). En el marketing digital es posible conocer la rentabilidad de la inversión, gracias a la gran cantidad de datos que proporciona, medibles en tiempo real. Un gran avance desde las estimaciones con las que necesitamos jugar en la publicidad convencional. De un lado, la analítica nos permite trackear la campaña, y hacer un seguimiento del cliente.</t>
  </si>
  <si>
    <t>La investigación tiene un enfoque cualitativo, alcance descriptivo y con un diseño no experimental.
*El marketing digital en su auge y en su inclusión al mundo publicitario se ha posicionado en el segundo lugar de los medios más eficaces después de la televisión
*La eficacia, la inmediatez y el carácter directo son las principales características del marketing digital, convirtiéndolo en un medio productivo y proactivo
*El marketing digital se puede estar corrompiendo por ideales incorrectos con respecto a su uso, relacionándolo solo con el uso de las redes sociales y generando incluso adicción a estas. 
• El peligro más latente entorno al marketing digital es la propagación de publicidad engañosa que afectara directamente al target, el cual en Colombia solo se puede remitir a la ley 1040 del consumidor.
*El marco legal entorno a las practicas publicitarias y del marketing digital en Colombia es nula, existiendo solo meros parámetros culturales, que forman parte de procesos lógicos de parámetros morales y éticos.</t>
  </si>
  <si>
    <t>*ESTRATEGIAS DEL MARKETING DIGITAL EN LAS PYMES
*HERRAMIENTAS DEL MARKETING DIGITAL
*VENTAJAS Y DESVENTAJAS DEL MARKETING DIGITAL</t>
  </si>
  <si>
    <t xml:space="preserve">Satiafacción del cliente y la obstención de la fidelidad </t>
  </si>
  <si>
    <t>*El marketing holístico puede ayudar a las compañías a: identificar las oportunidades para renovar sus mercados. Crear eficientemente las mejores ofertas. Ofrecer productos y servicios que respondan a las necesidades del cliente. Operar en el más alto nivel de calidad del producto en cuanto a servicio y velocidad. Desarrollar una plataforma de marketing completa, lista para los desafíos y oportunidades que surgen de un mundo empresarial centrado en el cliente.
*El marketing ha sido tratado en las empresas a menudo como un  uno que esencialmente se ocupa de las comunicaciones y promociones. En el libro Marketing Moves7 los autores argumentan que el marketing, adecuadamente concebido, es una función estratégica y debieraser el conductor de la estrategia de la empresa.
*Las entidades han invertido en mejorar su infraestructura en tecnologías de la información y comunicaciones y de esta manera, lograr un mejor control de sus procesos consiguiendo mayor rentabilidad, eficiencia y eficacia en su administración y garantizando un mejor servicio para los clientes.</t>
  </si>
  <si>
    <t xml:space="preserve">Pagina 5 Definicion de marketing y Pagina  6  : 
Podemos concluir, que la funcion del marketing está enmarcada  dentro del compormioso de lograr crecimiento  para las compañias, como resultado de lograr saisfaccion de las necesidades del mercado, con prudcutos implemetados para  tal fin. POs  lo tanto , debe ser elaborado contal calidad, que proporcione al cliente satisfaccioon de sus deseos, satisfaccion de una necesidad , solucion de un problema y otros beneficios adiucionales. 
Pagina 46: Mercadeo social en empresas a traves de sus propductos como vacunas que previenen contagios o medicamentos para el tratamiento de enfermedades. </t>
  </si>
  <si>
    <t>Se han enunciado, hasta ahora, algunos elementos para pensar el proceso de formación del discurso de mercadeo social. De entrada, se ha querido elaborar un planteamiento que intente dar cuenta de que el mercadeo social no es una propuesta revolucionaria, ni mucho menos un enfoque de moda, sino que el proceso de formación de este planteamiento ha contado con diversas circunstancias que lo promueven y permiten pensarlo como algo distinto dentro del río de tinta que sobre la práctica de mercadeo lucrativo se ha desarrollado de forma abrumadora en el mundo.</t>
  </si>
  <si>
    <t>El objetivo de esta investigación es identificar los beneficios al implementar marketing y la responsabilidad social corporativa, a nivel empresarial y adicionalmente determinar los beneficios que aporta a la comunidad colombiana, esta investigación se construye bajo un método de investigación deductivo, donde se abordan las generalidades del marketing, al llegar a las especificidades del marketing social e impacto en Colombia, con un enfoque cualitativo como mecanismo para recolección de información de fuentes primarias y secundarias. Se encuentra, que, entre los resultados más relevantes señalados por las empresas, con respecto a criterios de mercadeo social, están los que tienen que ver con:  La contribución al bienestar de la naturaleza, por medio de la protección de especies en vía de extinción, la conservación en general de la fauna y flora y lograr el compromiso de las personas en tal actitud.  Hay reconocimiento social, que se traduce en aceptación de productos y en posicionamiento elevado de la imagen, volviéndola favorable en la mente de la sociedad.  Se logra determinar que los consumidores se comprometen e identifica más con una marca específica cuando tienerelación con alguna causa social que ellos valoran.  Mejoramiento de la calidad de vida de todos, con lo cual hay mejor acercamiento al concepto de desarrollo.  Desarrolla vínculos de lealtad, tanto del cliente interno como del externo y sociedad en general y adicionalmente del cliente interno, fortaleciendo a su vez el sentido de pertenencia de la organización. (Muñoz, 2004)</t>
  </si>
  <si>
    <t>Página 2: 
En este sentido, el mercadeo o marketing -por su acepción en inglés-, se refiere a un conjunto de actividades mediante las cuales se establece la relación entre las empresas y los clientes -o usuarios, dependiendo de la perspectiva de cada organización-. De esta manera, se identifican las necesidades de estos últimos, se diseñan los mecanismos que permitirán satisfacerlas y, por consiguiente, se logrará no solo el desarrollo de nuevos bienes y servicios, sino también la provisión de un valor superior para el cliente, mediante canales de distribución y promoción efectivos</t>
  </si>
  <si>
    <t xml:space="preserve">El avance de las tecnologias de la informacion y de las comunicaciones (TIC) ha impulsagdo  en el area de la salud el desarrollo de investigaciones relaciondas  con los procesos de prestacion de servicios sanitarios. Especvialialmente para lugaresrurales y lejanos se han originado diversos proyecyos , modelos, plataformas, equipos y estandares  encaminados a satisfacer la necesidad de una cobertura universal en salud asi como de ahorrar costos y optimizar recursos tanto humanos como economicos. </t>
  </si>
  <si>
    <t>Página 51: 
En la definición de mercadeo surgió también la pregunta sobre sus orígenes. Y en efecto, no existe consenso en la literatura sobre los inicios del mercadeo.</t>
  </si>
  <si>
    <t>Página 52: 
Con el inicio de la Revolución Industrial, pioneros como Mathew Boulton y Josiah Wedgewood pusieron en práctica conceptos tales como segmentación, diferenciación, precios premium y publicidad asociada con celebridades. Fullerton76 establece el inicio del mercadeo en 1750 en Alemania y en 1830 en Estados Unidos. Los primeros textos y cursos aplicados al tema aparecen en las universidades de Estados Unidos en la primera década del siglo XX. Las definiciones de la Asociación Americana de Mercadeo (AMA)77 muestran su evolución a través del tiempo.</t>
  </si>
  <si>
    <t>Página 53: 
Adicionalmente, desde inicios del siglo XX varias empresas se preocupaban por satisfacer las necesidades y deseos de los consumidores. Hoy [comienzos del siglo XXI] el hombre de negocios indaga no únicamente sobre los deseos manifiestos de los consumidores, sino sobre sus gustos, hábitos y tendencias en todas sus actividades y relaciones</t>
  </si>
  <si>
    <t>Página 8: 
El origen de la actividad de mercadeo es muy incierto y son muchos los autores que han investigado sobre sus antecedentes sin que hayan logrado llegar a un consenso. De acuerdo a Rassuli (1988), se hace necesario establecer una diferencia entre los inicios del mercadeo, desde el punto de vista de la práctica, y desde lo académico.</t>
  </si>
  <si>
    <t xml:space="preserve">Página 8: 
A partir de la revolución industrial y la producción en masa, se hizo imperioso que los empresarios desarrollaran nuevas técnicas de mercadeo para vender sus productos y servicios. Es aquí donde tiene sus inicios el mercadeo como una disciplina académica. En la Alemania de 1898 se realizó el primer curso sobre mercadeo, que influiría en gran medida entre los estudiantes norteamericanos que se encontraban en ese país adelantando cursos de economía.  </t>
  </si>
  <si>
    <t>Página 10: 
La crisis económica de 1929 marca el final de la etapa del mercadeo orientado a la producción y aparece el mercadeo orientado a las ventas. En 1937 nace la Asociación Americana de Mercadeo (AMA por sus siglas en inglés). Es en ésta década que se definen las primeras funciones del mercadólogo: funciones de intercambio, de distribución física y de comunicación.</t>
  </si>
  <si>
    <t>Página 6: 
No existe una definición única de marketing, los diferentes autores no han podido ponerse de acuerdo, el término ha sido definido de diversas maneras, se han identificado por lo menos 4 enfoques o perspectivas, ellas son la perspectiva de la utilidad económica, la perspectiva del consumidor, la perspectiva social y la perspectiva gerencial. (Cooke, 2001)</t>
  </si>
  <si>
    <t>Página 11:  
Según la Asociación Americana de Mercadotecnia: “la mercadotecnia es el proceso de planear y  ejecutar la concepción, la fijación de precios, la promoción y la distribución de ideas, bienes y servi_x0002_cios para crear intercambios que satisfagan los objetivos individuales y organizacionales.”  Para el Instituto Británico de Mercadotecnia es: “el proceso responsable de identificar, anticipar y  satisfacer las necesidades y requerimientos del consumidor”.</t>
  </si>
  <si>
    <t>Página 2: 
“Tal y como ocurrió en las anteriores revoluciones industriales, el impacto de esos cambios tiene el potencial para ondular a través de industrias, negocios y comunidades, afectando no solo cómo trabajamos, sino también cómo vivimos y nos relacionamos con otros. Pero esta vez, la revolución está avanzando a velocidad extraordinaria, orientada por tecnologías que se desarrollan a una tasa exponencial. Enmedio de demografías cambiantes y la conectividad global sin precedentes - mo solo tecnológica, sino también social y económica - Industria 4.0 puede ser el abanderado de enormes oportunidades que vienen con ella. Y de enormes riesgos.</t>
  </si>
  <si>
    <t>Página 32:
The fourth industrial revolution will have a monumental impact on the global economy, so vast and multifaceted that it makes it hard to disentangle one particular effect from the next. Indeed, all the big macro variables one can think of – GDP, investment, consumption, employment, trade, inflation and so on – will be affected. I have decided to focus only on the two most critical dimensions: growth (in large part through the lens of its long-term determinant, productivity) and employment.</t>
  </si>
  <si>
    <t>Página 55: 
It is the ability to tap into multiple sources of data – from personal to industrial, from lifestyle to behavioural – that offers granular insights into the customer’s purchasing journey that would have been inconceivable until recently. Today, data and metrics deliver in quasi-real time critical insights into customer needs and behaviours that drive marketing and sales decisions.</t>
  </si>
  <si>
    <t>Pagina 30:
El mercadeo social ha existido desde el principio de los tiempos, considerando que desde el establecimiento de la sociedad existen problemas sociales, y se ha
venido aplicando de una forma u otra. Sin embargo, el término mercadeo social ha
sido conocido en los últimos años, tomando en cuenta la idea de que toda acción
humana está basada en un intercambio, lo cual indica que debe hacerse una elección, generar un costo y obtener un beneficio</t>
  </si>
  <si>
    <t>Otro autor ha planteado su enfoque a partir del concepto de cambio de actitudes; dice así: El mercadeo social con base en estrategias de cambio social voluntario, tiene por objeto la modificación de opiniones, actitudes o comportamientos, así como la adhesión a una idea por parte de ciertos públicos con el objeto de mejorar la situación de la población en su conjunto, o de ciertos grupos de la misma. (Martín Armario 1993, citado por Moliner Tena, 1998: 28).</t>
  </si>
  <si>
    <t xml:space="preserve">El término mercadeo social fue introducido en el campo de la salud pública en la década de los años setenta y como el mercadeo general involucra otras áreascdel conocimiento como la psicología, la sociología, la antropología y las comunicaciones; además guarda una relación muy estrecha con la educación. El mercadeo social se mueve en varios ambientes: el político, conformado básicamente por el conjunto de leyes y políticas de regulación; el tecnológico, compuesto por los métodos, inventos y adelantos científicos; el económico,que incluye elementos de capital, calidad, precios, y por último el social, que es el conjunto de actitudes, deseos, expectativas, costumbres en un determinado grupo o sociedad En el ambiente social, la educación y la comunicación en salud, juegan un papel importante en la adquisición y toma de decisiones en promoción de la salud en la propia comunidad y en la capacidad de introyectar los hábitos, estilos y prácticas deseables. Allí el mercadeo social pone en clave el comportamiento voluntario, y para facilitar el cambio social que tanto se quiere se debe ofrecer lo que la gente quiere y necesita; esto es lo que conocemos como producto social. El producto social, constituye el posicionar la promoción de la salud en los individuos y en sus comunidades.
</t>
  </si>
  <si>
    <t>Los estudios descriptivos permiten detallar situaciones y eventos, es decir cómo es y cómo se manifiesta determinado fenómeno y busca especificar propiedades importantes de personas, grupos, comunidades o cualquier otro fenómeno que sea sometido a análisis</t>
  </si>
  <si>
    <t xml:space="preserve">El estado del arte es una modalidad de la investigación documental que permite el estudio del conocimiento acumulado (escrito en textos) dentro de un área específica. </t>
  </si>
  <si>
    <t xml:space="preserve">Página 61
La revisión de la literatura implica detectar, consultar y obtener la bibliografía (referencias) y otros materiales que sean útiles para los propósitos del estudio, de donde se tiene que extraer y recopilar la información relevante y necesaria para enmarcar nuestro problema de investigación. </t>
  </si>
  <si>
    <t>Pagina 7 - : El enfoque cualitativo  utiliza la recoleccion y analissi de los datos para  afinar las preguntas de investigación, Datos caulitativos evidencia  o informacion simbolica verbal , audiovisual o en forma de texto e imagenes</t>
  </si>
  <si>
    <t>Página 3:
La estrategia, es un término que se utiliza en varios campos, pero, en las organizaciones es vista como
la lógica para lograr los objetivos del negocio; además, se adelantan muchas actividades para conseguir
los más anhelados propósitos como el crecimiento, el incremento de la participación en el mercado y la
competitividad. Se destaca desde mediados de los años noventa, como estrategia de innovación, el marketing
digital; concebido el marketing digital (o marketing on line) como: un marketing directo que se alimenta de
los rápidos adelantos en las tecnologías de bases de datos y los nuevos medios de marketing -especialmente internet-
(Kotler, 2011, p. 599)</t>
  </si>
  <si>
    <t>Gran parte del mensaje del libro es que cualquier compañía que quiera sobrevivir tiene que recurrir a estas nuevas herramientas de medios sociales y utilizar los medios digitales para facilitar su gestión de sus negocios», pero seguirá siendo una mezcla de viejos y nuevos, dijo. «No estamos abandonando el marketing tradicional. Estamos mezclando lo tradicional y lo digital «.</t>
  </si>
  <si>
    <t>Página 8: 
Teniendo en cuenta problemas públicos como lo son la pobreza, desnutrición, calidad baja de salud, baja calidad de educación, sobrepoblación, desigualdad, contaminación y problemas ecológicos , explotación de los recursos naturales y temas socialmente relevantes como consumo de alcohol, drogadicción, seguridad vial entre otros son problemas que podemos evidenciar fácilmente en Colombia a gran escala; de ahí deriva la importancia que por parte de las empresas exista un interés y compromiso de trasmitir mensajes, ideas o comportamientos que mitiguen estos problemas evidenciados o los eliminen.</t>
  </si>
  <si>
    <t>Página 26 - 27
“Las técnicas de marketing digital permiten ofrecer una experiencia personalizada, un trato directo y efectivo con el 
cliente, lo cual se traduce en mayor alcance y aumenta la 
satisfacción del cliente. Pasos necesarios para aumentar los 
beneficios, mejorando la tasa de retención de clientes y aumentando su AOV” (Santos, 2014).
Es en este punto donde entran en juego las nuevas estrategias del marketing aunado a las nuevas tecnologías: alianzas estratégicas, publicidad online, e-mail marketing, herramientas de fidelización, entre otros, que convierten el 
marketing digital en un apoyo esencial y fundamental en el 
marketing tradicional.</t>
  </si>
  <si>
    <t>Página 7
Los servicios de salud tradicionalmente han sido desarrollados sobre el concepto de la relación médicopaciente y en esta relación se concebía al médico como al proveedor absoluto y al paciente como el receptor de los servicios profesionales del médico. Sin embargo, en la medida que las necesidades de salud son más complejas y los sistemas de salud se han desarrollado hacia modelos de prestación de servicios de seguridad social y en estos mercados de aseguramiento, el papel del profesional ha cambiado y la relación del usuario tradicional con el sistema también ha cambiado</t>
  </si>
  <si>
    <t>Página 51
Una institución de salud bajo el concepto de organización, es un conjunto de recursos de diversa índole, que unidos en procesos integrados, interrelacionados, especializados e interdependientes, permiten brindar servicios de salud a las personas que lo requieran</t>
  </si>
  <si>
    <t xml:space="preserve"> pagina 225
 Por otro lado, se indagó acerca de las estrategias de marketing digital más utilizadas por las pymes, los resultados se exponen en la figura 1. Se evidencia que las
redes sociales son las estrategias más utilizadas y que canales como YouTube están
perdiendo fuerza cada vez más. Ello podría atribuirse a la aparición de plataformas
musicales como Amazon y Spotify, que han desplazado su utilización; por lo que
las empresas no lo ven como un medio directo de contacto con su público objetivo. El
uso de redes sociales también da a entender que las pymes buscan tener comunicación
instantánea con el cliente y mayor alcance del mercado al utilizar plataformas como
Facebook e Instagram, las cuales cuentan con millones de usuarios, pero sobre
todo permiten tener acceso a patrones de comportamiento de estos.
 Pagina 227
También se preguntó acerca de si el marketing digital permite optimizar los
tiempos de las actividades de mercadeo al ser en línea. Al respecto, el 94 % confirma
estar de acuerdo y muy de acuerdo, un 5 % no está de acuerdo ni en desacuerdo y el
2 % restante manifiesta estar en desacuerdo con esta afirmación. Estos resultados
son congruentes con lo expuesto por López et al. (2019), quienes señalan que el uso
del marketing digital optimiza los procesos de recopilación y análisis de datos para
atraer un público objetivo y optimiza los recursos requeridos para las relaciones
con los clientes al utilizar medios como correo electrónico y redes sociales, lo que
agiliza la campañas digitales. 
</t>
  </si>
  <si>
    <t>Página 2
En la actualidad las aplicaciones de la mercadotecnia al
ámbito de los servicios de salud son amplias y en constante
crecimiento. Sin embargo aun persisten variados mitos que
nos alejan de la realidad. Es conveniente señalar algunos
de éstos con el objeto de erradicarlos y sensibilizar a los
prestadores sanitarios de la ventajas y conveniencias que
tiene el uso del Marketing (Tabla 1).</t>
  </si>
  <si>
    <t>Desarrollo de la mezcla de mercadotecnia Elementos que ayudan a definir el posicionamiento deseable para la empresa. Está conformado por las cuatro «P»</t>
  </si>
  <si>
    <t>Página 16
Planeación de programas de mercadotecnia
Decidir qué nivel de gastos de mercadotecnia se requiere para lograr los objetivos. Determinar cuál es la relación del
presupuesto de mercadotecnia / ventas
de sus competidores.
Decidir cómo dividir el presupuesto total de mercadotecnia entre las herramientas de mercadotecnia que utiliza la empresa para alcanzar sus objetivos en el
mercado meta (mezcla de mercadotecnia). Una clasificación de estas herramientas son las cuatro P’s:
- Producto: represdenta la oferta tangible de la firma al mercado, incluyendo calidad, diseño, cacarterísticas,
marca y el empaque del producto.
Herramienta más fundamental de la
mercadotecnia.
- Precio: la cantidad de dinero que los
clientes tienen que pagar por el pro</t>
  </si>
  <si>
    <t xml:space="preserve">Página 18 
Las 7P del marketing en salud
Para algunos sectores económicos como el de la salud, resulta insuficiente el clásico
esquema del mercadeo tradicional (4P mercadeo) para gestionar e involucrar eslabones
propios de su ejercicio . Por lo anterior, se han incluido a los 4 elementos iniciales, tres
elementos más .
Son elementos fáciles de identificar y que proporcionan dimensiones importantes para
el ejercicio en el proceso de la prestación de los servicios de salud:
• Producto: hace referencia al servicio, producto o procedimiento médico objetivo
de venta o comercialización .
• Plaza: se refiere a la manera en que se tiene acceso al servicio de salud .
• Promoción: se refiere al hábito no saludable o condición de riesgo etc ., sobre el que
se busca hacer conciencia para crear demanda de servicio . La comunicación se dirige a motivar cambios de actitud y estimular el consumo de servicios de salud .
• Precio: se refiere a los costos del servicio de salud .
• Personas: imagen, reputación, trayectoria e idoneidad de las personas responsables de la prestación del servicio de salud .
• Procesos: se refiere a métodos, procedimientos y protocolos, médicos y científicos
que involucran la prestación del servicio .
• Presentación: representa la evidencia física del servicio de salud, como las instalaciones hospitalarias, y los equipos médicos y de diagnóstico de que dispone en
equipo asistencial </t>
  </si>
  <si>
    <t>Página 72
“El mercadeo social es el diseño, implementación
y control de programas pensados para influir en la
aceptación de ideas sociales, implicando consideraciones de planificación de producto, precio, comunicación, distribución e investigación de mercadeo”.</t>
  </si>
  <si>
    <t>Bancolombia, Nutresa, Sura y el Grupo Éxito se encuentran dentro del top 10 a nivel nacional en el escalafón de las 100 empresas más responsables socialmente en Colombia en 2020, estudio hecho por el Monitor Empresarial de Reputación Corporativa (Merco).</t>
  </si>
  <si>
    <t xml:space="preserve">Pagina 220  Muchas campañas sociales favorecen políticas que promueven la equidad entre  los ciudadanos. Pagina 19 El movimiento social está regido  como una empresa con producto de vender. </t>
  </si>
  <si>
    <t>Página 25
3.3.1. Historia Clínica Única
Ahora puede estar disponible de manera electrónica en cualquier rincón del mundo y a
cualquier hora con solo un clic. Esto quiere decir que los médicos, sin barreras geográficas,
podrán estar en capacidad de atender consultas a cualquier paciente eliminando esperas
innecesarias y contando con el recuento de sus antecedentes médicos a la mano. En
Colombia, a principios de este año, se presentó un proyecto de ley (310 de 2019) que busca
crear la Historia Clínica Electrónica Única. A través de esta herramienta, los usuarios podrán
acudir a consultas o reclamar medicamentos sin necesidad de llevar consigo copias físicas
de la historia clínica, lo cual ayuda a la fluidez del sistema de salud y al bienestar de los
pacientes.</t>
  </si>
  <si>
    <t>Pagina 26
3.3.4. El Big Data
Definido como la capacidad de almacenar y analizar grandes volúmenes de datos es uno
de los mayores beneficios que ha traído la E-Heatlh, con el fin de facilitar la investigación
médica sobre nuevas patologías o enfermedades. Estas herramientas, además de
incrementar el porcentaje de diagnósticos oportunos, también puede traer una reducción
en el gasto de atención en salud. Según un informe publicado por McKinsey en 2018, la
aplicación de todos los proyectos de Big Data en salud podría llevar a una reducción en el
gasto de $450 mil millones de dólares sólo en Estados Unidos.</t>
  </si>
  <si>
    <t>Página 15 - 16
Microsoft Colombia presenta en su página de internet
(http://www.microsoft.com) testimonios de empresas
que han implantado exitosamente soluciones para
responder a necesidades específicas de negocio. (“Colombia, casos de éxito”). Es el caso de la organización
Sanitas y de Coomeva que se describen a continuación:
• La organización Sanitas Internacional requería de
una aplicación que potenciara su sistema médico-administrativo y su red de servicios de salud. En el mercado no existía un metodo que se ajustara a las necesidades y a la visión de la entidad, por lo que se optó
por desarrollar internamente una herramienta que de
manera ágil, robusta y administrable, le permitiera a la
organización consolidar, analizar y aprovechar la información que a diario generaba, así como prestar a sus
profesionales afiliados una solución útil para su labor
con los pacientes de la entidad.
• Coomeva requería de la implementación de servicios
de atención al cliente y al afiliado, que les permitiera la
captura de información y prestación de soluciones en
todas las oficinas, IPS y centros de EPS de la cooperativa, que agilizaran procesos y productividad. Unido a
una solución que les permitiera pasar al modelo cliente
servidor, de manera rápida, eficaz, con bajo costo y sin
que les significara gastos ocultos, ni grandes inversiones en renovación tecnológica.
• Clínica Fundación Santa Fé de Bogotá16,17 se propuso disminuir errores en la práctica médica y los sobrecostos en salud. Así como el incremento en la creación
de las páginas web transaccionales de los laboratorios
farmacéuticos que ponen la información y la educación
en salud al alcance de médicos y pacientes.
• Laboratorios Merck Sharp &amp; Dohme18 en Colombia
comprometidos con su misión social no solo de traer al
país medicamentos innovadores para mejorar la salud
y calidad de vida de la población colombiana, consideran importante proporcionar información sobre enfer-</t>
  </si>
  <si>
    <t xml:space="preserve">Página 4
Según Kotler (2006), “El marketing holístico se
basa en el desarrollo, el diseño y la aplicación de programas, procesos y actividades
de marketing reconociendo el alcance y la interdependencia de sus efectos”. </t>
  </si>
  <si>
    <t>Pagina 15  Figura 3 Tamaño de mercado de IoMT año 2019 - 2020 y proyección 2028, en billones de dólares</t>
  </si>
  <si>
    <t>Pagina 8
La transformación digital de prácticas artificiales y de fabricación consecutivas a través de
tecnologías inteligentes modernas describe básicamente la Industria 4.0. La base de esta
revolución son los sistemas ciberfísicos o máquinas inteligentes (i-scoop, 2017). El
concepto recientemente propuesto de Industria 4.0 representa la cuarta revolución industrial
y se define como un nuevo nivel de organización y control sobre la cadena de valor del ciclo
de vida del producto, con énfasis en los requisitos del cliente que se vuelven más
individualizados (Vaidya, 2018); se puede decir que la Industria 4.0 agrega inteligencia al
procesamiento de datos. El término “Industria 4.0” surgió en Alemania en 2011 a través de
la integración entre asociaciones de representantes empresariales, políticos e
investigadores académicos que buscaban promover la idea como un enfoque para
fortalecer la competitividad de la industria manufacturera alemana y eliminar las fronteras
entre los mundos digitales, físicos y biológicos (Wegener, 2018).
Desde el punto de vista estrictamente técnico, esta llamada cuarta revolución industrial se
basa principalmente en el concepto de Sistemas Ciberfísicos o CPS (integración de
computación, comunicación y control) y se apoya fuertemente en tres grupos de tecnologías
que pueden definirse como sus pilares:
• El paradigma de Internet de las cosas (IoT), caracterizado por la presencia
generalizada de una variedad de objetos cooperantes direccionables de forma
única, como teléfonos móviles, sensores y actuadores</t>
  </si>
  <si>
    <t>Grafica Sedes con telemedicina Habilitado</t>
  </si>
  <si>
    <t xml:space="preserve">Figura No 1 las empresas con más responsabilidad. </t>
  </si>
  <si>
    <t>Historia clinica Electronica  interoperable</t>
  </si>
  <si>
    <t>Introduccion</t>
  </si>
  <si>
    <t>Planteamiento de Problema</t>
  </si>
  <si>
    <t>Categorias</t>
  </si>
  <si>
    <t>Marketing en la Acutalidad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</si>
</sst>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u/>
      <sz val="11"/>
      <color theme="10"/>
      <name val="Calibri"/>
      <family val="2"/>
      <scheme val="minor"/>
    </font>
    <font>
      <sz val="11"/>
      <color theme="1"/>
      <name val="Franklin Gothic Book"/>
      <family val="2"/>
    </font>
    <font>
      <u/>
      <sz val="11"/>
      <color theme="10"/>
      <name val="Franklin Gothic Book"/>
      <family val="2"/>
    </font>
    <font>
      <b/>
      <sz val="11"/>
      <color theme="1"/>
      <name val="Franklin Gothic Book"/>
      <family val="2"/>
    </font>
    <font>
      <i/>
      <sz val="11"/>
      <color theme="1"/>
      <name val="Calibri"/>
      <family val="2"/>
      <scheme val="minor"/>
    </font>
    <font>
      <b/>
      <sz val="11"/>
      <color theme="1"/>
      <name val="Calibri"/>
      <family val="2"/>
      <scheme val="minor"/>
    </font>
    <font>
      <sz val="11"/>
      <color theme="1"/>
      <name val="Franklin Gothic Book"/>
    </font>
    <font>
      <sz val="11"/>
      <color rgb="FF000000"/>
      <name val="Calibri"/>
    </font>
    <font>
      <i/>
      <sz val="11"/>
      <color rgb="FF000000"/>
      <name val="Calibri"/>
    </font>
  </fonts>
  <fills count="8">
    <fill>
      <patternFill patternType="none"/>
    </fill>
    <fill>
      <patternFill patternType="gray125"/>
    </fill>
    <fill>
      <patternFill patternType="solid">
        <fgColor rgb="FFD9D9D9"/>
        <bgColor indexed="64"/>
      </patternFill>
    </fill>
    <fill>
      <patternFill patternType="solid">
        <fgColor rgb="FFFFFFF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BDD7EE"/>
        <bgColor indexed="64"/>
      </patternFill>
    </fill>
    <fill>
      <patternFill patternType="solid">
        <fgColor rgb="FFB4C6E7"/>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33">
    <xf numFmtId="0" fontId="0" fillId="0" borderId="0" xfId="0"/>
    <xf numFmtId="0" fontId="4" fillId="4" borderId="1" xfId="0" applyFont="1" applyFill="1" applyBorder="1" applyAlignment="1">
      <alignment horizontal="left" vertical="center" wrapText="1"/>
    </xf>
    <xf numFmtId="0" fontId="2" fillId="0" borderId="0" xfId="0" applyFont="1" applyAlignment="1">
      <alignment horizontal="left" vertical="center"/>
    </xf>
    <xf numFmtId="0" fontId="2" fillId="0" borderId="1" xfId="0" applyFont="1" applyBorder="1" applyAlignment="1">
      <alignment horizontal="left" vertical="center" wrapText="1"/>
    </xf>
    <xf numFmtId="0" fontId="3" fillId="0" borderId="1" xfId="1" applyFont="1" applyBorder="1" applyAlignment="1">
      <alignment horizontal="left" vertical="center" wrapText="1"/>
    </xf>
    <xf numFmtId="0" fontId="3" fillId="0" borderId="1" xfId="2" applyFont="1" applyBorder="1" applyAlignment="1">
      <alignment horizontal="left" vertical="center" wrapText="1"/>
    </xf>
    <xf numFmtId="0" fontId="2" fillId="0" borderId="0" xfId="0" applyFont="1" applyAlignment="1">
      <alignment horizontal="left" vertical="center" wrapText="1"/>
    </xf>
    <xf numFmtId="0" fontId="4" fillId="4" borderId="1" xfId="0" applyFont="1" applyFill="1" applyBorder="1" applyAlignment="1">
      <alignment horizontal="center" vertical="center"/>
    </xf>
    <xf numFmtId="0" fontId="2" fillId="0" borderId="0" xfId="0" applyFont="1" applyAlignment="1">
      <alignment horizontal="center" vertical="center"/>
    </xf>
    <xf numFmtId="0" fontId="4" fillId="4" borderId="1" xfId="0" applyFont="1" applyFill="1" applyBorder="1" applyAlignment="1">
      <alignment horizontal="center" vertical="center" wrapText="1"/>
    </xf>
    <xf numFmtId="0" fontId="1" fillId="0" borderId="1" xfId="1" applyBorder="1" applyAlignment="1">
      <alignment horizontal="left" vertical="center" wrapText="1"/>
    </xf>
    <xf numFmtId="0" fontId="2" fillId="0" borderId="1" xfId="0" applyFont="1" applyBorder="1" applyAlignment="1">
      <alignment vertical="center" wrapText="1"/>
    </xf>
    <xf numFmtId="0" fontId="2" fillId="2" borderId="1" xfId="0" applyFont="1" applyFill="1" applyBorder="1" applyAlignment="1">
      <alignment vertical="center" wrapText="1"/>
    </xf>
    <xf numFmtId="0" fontId="2" fillId="3" borderId="1" xfId="0" applyFont="1" applyFill="1" applyBorder="1" applyAlignment="1">
      <alignment vertical="center" wrapText="1"/>
    </xf>
    <xf numFmtId="0" fontId="6" fillId="0" borderId="0" xfId="0" applyFont="1"/>
    <xf numFmtId="0" fontId="2" fillId="5" borderId="1" xfId="0" applyFont="1" applyFill="1" applyBorder="1" applyAlignment="1">
      <alignment horizontal="center" vertical="center"/>
    </xf>
    <xf numFmtId="0" fontId="0" fillId="0" borderId="0" xfId="0" applyAlignment="1">
      <alignment vertical="top" wrapText="1"/>
    </xf>
    <xf numFmtId="0" fontId="2" fillId="6" borderId="1" xfId="0" applyFont="1" applyFill="1" applyBorder="1" applyAlignment="1">
      <alignment horizontal="center" vertical="center"/>
    </xf>
    <xf numFmtId="0" fontId="1" fillId="0" borderId="1" xfId="2" applyBorder="1" applyAlignment="1">
      <alignment horizontal="left" vertical="center" wrapText="1"/>
    </xf>
    <xf numFmtId="0" fontId="7" fillId="0" borderId="1" xfId="0" applyFont="1" applyBorder="1" applyAlignment="1">
      <alignment horizontal="left" vertical="center" wrapText="1"/>
    </xf>
    <xf numFmtId="0" fontId="2" fillId="7" borderId="1" xfId="0" applyFont="1" applyFill="1" applyBorder="1" applyAlignment="1">
      <alignment horizontal="center" vertical="center"/>
    </xf>
    <xf numFmtId="0" fontId="8" fillId="0" borderId="0" xfId="0" applyFont="1" applyAlignment="1">
      <alignment horizontal="left" vertical="center" wrapText="1"/>
    </xf>
    <xf numFmtId="0" fontId="2" fillId="0" borderId="0" xfId="0" applyFont="1" applyBorder="1" applyAlignment="1">
      <alignment horizontal="center" vertical="center"/>
    </xf>
    <xf numFmtId="0" fontId="2" fillId="0" borderId="0" xfId="0" applyFont="1" applyBorder="1" applyAlignment="1">
      <alignment horizontal="left" vertical="center" wrapText="1"/>
    </xf>
    <xf numFmtId="0" fontId="2" fillId="7" borderId="2" xfId="0" applyFont="1" applyFill="1" applyBorder="1" applyAlignment="1">
      <alignment horizontal="center" vertical="center"/>
    </xf>
    <xf numFmtId="0" fontId="2" fillId="0" borderId="2" xfId="0" applyFont="1" applyBorder="1" applyAlignment="1">
      <alignment horizontal="left" vertical="center" wrapText="1"/>
    </xf>
    <xf numFmtId="0" fontId="1" fillId="0" borderId="2" xfId="1" applyBorder="1" applyAlignment="1">
      <alignment horizontal="left" vertical="center" wrapText="1"/>
    </xf>
    <xf numFmtId="0" fontId="2" fillId="7" borderId="3" xfId="0" applyFont="1" applyFill="1" applyBorder="1" applyAlignment="1">
      <alignment horizontal="center" vertical="center"/>
    </xf>
    <xf numFmtId="0" fontId="2" fillId="0" borderId="3" xfId="0" applyFont="1" applyBorder="1" applyAlignment="1">
      <alignment horizontal="left" vertical="center" wrapText="1"/>
    </xf>
    <xf numFmtId="0" fontId="1" fillId="0" borderId="3" xfId="1" applyBorder="1" applyAlignment="1">
      <alignment horizontal="left" vertical="center" wrapText="1"/>
    </xf>
    <xf numFmtId="0" fontId="3" fillId="0" borderId="0" xfId="1" applyFont="1" applyBorder="1" applyAlignment="1">
      <alignment horizontal="left" vertical="center" wrapText="1"/>
    </xf>
    <xf numFmtId="0" fontId="3" fillId="0" borderId="2" xfId="1" applyFont="1" applyBorder="1" applyAlignment="1">
      <alignment horizontal="left" vertical="center" wrapText="1"/>
    </xf>
    <xf numFmtId="0" fontId="3" fillId="0" borderId="3" xfId="1" applyFont="1" applyBorder="1" applyAlignment="1">
      <alignment horizontal="left" vertical="center" wrapText="1"/>
    </xf>
  </cellXfs>
  <cellStyles count="3">
    <cellStyle name="Hyperlink" xfId="2" xr:uid="{00000000-000B-0000-0000-000008000000}"/>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books.google.es/books?id=hzOjDwAAQBAJ&amp;lpg=PA4&amp;hl=es&amp;pg=PA27" TargetMode="External"/><Relationship Id="rId18" Type="http://schemas.openxmlformats.org/officeDocument/2006/relationships/hyperlink" Target="https://promisecreativelinabernal.files.wordpress.com/2012/08/gc3a9nesis-y-evolucic3b3n-del-marketing.pdf" TargetMode="External"/><Relationship Id="rId26" Type="http://schemas.openxmlformats.org/officeDocument/2006/relationships/hyperlink" Target="https://repository.unab.edu.co/handle/20.500.12749/8858" TargetMode="External"/><Relationship Id="rId39" Type="http://schemas.openxmlformats.org/officeDocument/2006/relationships/hyperlink" Target="https://digitk.areandina.edu.co/bitstream/handle/areandina/1265/123%20MERCADEO%20EN%20SALUD.pdf?sequence=1&amp;isAllowed=y" TargetMode="External"/><Relationship Id="rId21" Type="http://schemas.openxmlformats.org/officeDocument/2006/relationships/hyperlink" Target="https://books.google.com.co/books?hl=es&amp;lr=&amp;id=m-zoAgAAQBAJ&amp;oi=fnd&amp;pg=PA59&amp;dq=marketing+en+empresas+de+salud&amp;ots=3uJTh9KprL&amp;sig=XMgxRtPg2R76Nci7OfSpo2ceTVE" TargetMode="External"/><Relationship Id="rId34" Type="http://schemas.openxmlformats.org/officeDocument/2006/relationships/hyperlink" Target="https://www.redalyc.org/articulo.oa?id=409658132001" TargetMode="External"/><Relationship Id="rId42" Type="http://schemas.openxmlformats.org/officeDocument/2006/relationships/hyperlink" Target="https://www.google.com.co/books/edition/Marketing_social/vMRDpBfowEMC?hl=es&amp;gbpv=1&amp;printsec=frontcover" TargetMode="External"/><Relationship Id="rId47" Type="http://schemas.openxmlformats.org/officeDocument/2006/relationships/hyperlink" Target="https://www.minsalud.gov.co/Normatividad_Nuevo/Ley%202015%202020.pdf" TargetMode="External"/><Relationship Id="rId7" Type="http://schemas.openxmlformats.org/officeDocument/2006/relationships/hyperlink" Target="http://201.159.223.2/bitstream/123456789/2638/1/Paper%20%20Daniela%20Valarezo%20Final.pdf" TargetMode="External"/><Relationship Id="rId2" Type="http://schemas.openxmlformats.org/officeDocument/2006/relationships/hyperlink" Target="https://braunmarketingandconsulting.es/estrategias-de-marketing-en-salud/" TargetMode="External"/><Relationship Id="rId16" Type="http://schemas.openxmlformats.org/officeDocument/2006/relationships/hyperlink" Target="https://repositorio.uniandes.edu.co/handle/1992/46585" TargetMode="External"/><Relationship Id="rId29" Type="http://schemas.openxmlformats.org/officeDocument/2006/relationships/hyperlink" Target="https://www.redalyc.org/pdf/993/99312518003.pdf" TargetMode="External"/><Relationship Id="rId11" Type="http://schemas.openxmlformats.org/officeDocument/2006/relationships/hyperlink" Target="http://www.scielo.org.co/pdf/rfmun/v65n1/0120-0011-rfmun-65-01-00107.pdf" TargetMode="External"/><Relationship Id="rId24" Type="http://schemas.openxmlformats.org/officeDocument/2006/relationships/hyperlink" Target="https://repository.unicatolica.edu.co/bitstream/handle/20.500.12237/2047/IMPORTANCIA_MARKETING_SOCIAL_COLOMBIA.pdf?sequence=1&amp;isAllowed=y" TargetMode="External"/><Relationship Id="rId32" Type="http://schemas.openxmlformats.org/officeDocument/2006/relationships/hyperlink" Target="https://ciencia.lasalle.edu.co/svo/vol3/iss5/10/" TargetMode="External"/><Relationship Id="rId37" Type="http://schemas.openxmlformats.org/officeDocument/2006/relationships/hyperlink" Target="https://revistas.pucp.edu.pe/index.php/revistalidera/article/view/16794" TargetMode="External"/><Relationship Id="rId40" Type="http://schemas.openxmlformats.org/officeDocument/2006/relationships/hyperlink" Target="https://repository.eafit.edu.co/bitstream/handle/10784/69/9589041701.pdf?seque" TargetMode="External"/><Relationship Id="rId45" Type="http://schemas.openxmlformats.org/officeDocument/2006/relationships/hyperlink" Target="https://www.minsalud.gov.co/Paginas/Dos-anos-de-posicionamiento-de-la-telemedicina-en-Colombia.aspx" TargetMode="External"/><Relationship Id="rId5" Type="http://schemas.openxmlformats.org/officeDocument/2006/relationships/hyperlink" Target="http://scielo.sld.cu/scielo.php?script=sci_arttext&amp;pid=S1029-30192014000500012" TargetMode="External"/><Relationship Id="rId15" Type="http://schemas.openxmlformats.org/officeDocument/2006/relationships/hyperlink" Target="https://bibliotecadigital.usb.edu.co/server/api/core/bitstreams/3109342c-5752-4edb-aeed-5b0a51684c02/content" TargetMode="External"/><Relationship Id="rId23" Type="http://schemas.openxmlformats.org/officeDocument/2006/relationships/hyperlink" Target="https://repository.eafit.edu.co/bitstream/handle/10784/69/9589041701.pdf?seque" TargetMode="External"/><Relationship Id="rId28" Type="http://schemas.openxmlformats.org/officeDocument/2006/relationships/hyperlink" Target="https://law.unimelb.edu.au/__data/assets/pdf_file/0005/3385454/Schwab-The_Fourth_Industrial_Revolution_Klaus_S.pdf" TargetMode="External"/><Relationship Id="rId36" Type="http://schemas.openxmlformats.org/officeDocument/2006/relationships/hyperlink" Target="http://www.scielo.org.co/pdf/seec/v24n57/2248-4345-seec-24-57-217.pdf" TargetMode="External"/><Relationship Id="rId49" Type="http://schemas.openxmlformats.org/officeDocument/2006/relationships/printerSettings" Target="../printerSettings/printerSettings1.bin"/><Relationship Id="rId10" Type="http://schemas.openxmlformats.org/officeDocument/2006/relationships/hyperlink" Target="https://blog.hubspot.es/marketing/marketing-en-salud" TargetMode="External"/><Relationship Id="rId19" Type="http://schemas.openxmlformats.org/officeDocument/2006/relationships/hyperlink" Target="https://repository.unimilitar.edu.co/handle/10654/16791" TargetMode="External"/><Relationship Id="rId31" Type="http://schemas.openxmlformats.org/officeDocument/2006/relationships/hyperlink" Target="https://www.uca.ac.cr/wp-content/uploads/2017/10/Investigacion.pdf" TargetMode="External"/><Relationship Id="rId44" Type="http://schemas.openxmlformats.org/officeDocument/2006/relationships/hyperlink" Target="http://www.secretariasenado.gov.co/legibus/legibus/proyecto_ley_C0310_2019_legislatura_2018_2019.html" TargetMode="External"/><Relationship Id="rId4" Type="http://schemas.openxmlformats.org/officeDocument/2006/relationships/hyperlink" Target="http://www.scielo.org.co/scielo.php?script=sci_arttext&amp;pid=S2215-910X2020000200108" TargetMode="External"/><Relationship Id="rId9" Type="http://schemas.openxmlformats.org/officeDocument/2006/relationships/hyperlink" Target="https://www.navarra.es/NR/rdonlyres/B31A650F-3952-4E42-A4C2-1439ED42F72D/147806/marketing1.pdf" TargetMode="External"/><Relationship Id="rId14" Type="http://schemas.openxmlformats.org/officeDocument/2006/relationships/hyperlink" Target="https://repository.eafit.edu.co/bitstream/handle/10784/16599/document%20-%202020-06-23T104716.381.pdf?sequence=1&amp;isAllowed=y" TargetMode="External"/><Relationship Id="rId22" Type="http://schemas.openxmlformats.org/officeDocument/2006/relationships/hyperlink" Target="https://www.redalyc.org/pdf/3439/343929213003.pdf" TargetMode="External"/><Relationship Id="rId27" Type="http://schemas.openxmlformats.org/officeDocument/2006/relationships/hyperlink" Target="https://www2.deloitte.com/content/dam/insights/us/articles/us32959-industry-4-0/DI_Industry4.0.pdf" TargetMode="External"/><Relationship Id="rId30" Type="http://schemas.openxmlformats.org/officeDocument/2006/relationships/hyperlink" Target="https://www.bing.com/search?pglt=2083&amp;q=El+mercadeo+social%3A+una+disciplina+que+fortalece+el+fomento+de+la+salud+bucal+en+Colombia&amp;cvid=254a3673eb6d42b2a600a3b5b4500900&amp;aqs=edge..69i57.429j0j1&amp;FORM=ANNTA1&amp;PC=U531" TargetMode="External"/><Relationship Id="rId35" Type="http://schemas.openxmlformats.org/officeDocument/2006/relationships/hyperlink" Target="https://www.redalyc.org/pdf/4096/409634369005.pdf" TargetMode="External"/><Relationship Id="rId43" Type="http://schemas.openxmlformats.org/officeDocument/2006/relationships/hyperlink" Target="https://repositorio.pucesa.edu.ec/handle/123456789/1827" TargetMode="External"/><Relationship Id="rId48" Type="http://schemas.openxmlformats.org/officeDocument/2006/relationships/hyperlink" Target="https://frrq.cvg.utn.edu.ar/pluginfile.php/14584/mod_resource/content/1/Fundamentos%20del%20Marketing-Kotler.pdf" TargetMode="External"/><Relationship Id="rId8" Type="http://schemas.openxmlformats.org/officeDocument/2006/relationships/hyperlink" Target="https://www.uv.mx/cendhiu/files/2018/02/Manual_Mercadotecnia.pdf" TargetMode="External"/><Relationship Id="rId3" Type="http://schemas.openxmlformats.org/officeDocument/2006/relationships/hyperlink" Target="http://www.scielo.org.co/scielo.php?script=sci_arttext&amp;pid=S0120-55522008000200001" TargetMode="External"/><Relationship Id="rId12" Type="http://schemas.openxmlformats.org/officeDocument/2006/relationships/hyperlink" Target="https://digitk.areandina.edu.co/bitstream/handle/areandina/1348/Mercadeo%20en%20Servicios%20de%20Salud.pdf?sequence=1&amp;isAllowed=y" TargetMode="External"/><Relationship Id="rId17" Type="http://schemas.openxmlformats.org/officeDocument/2006/relationships/hyperlink" Target="https://www.redalyc.org/pdf/487/48707208.pdf" TargetMode="External"/><Relationship Id="rId25" Type="http://schemas.openxmlformats.org/officeDocument/2006/relationships/hyperlink" Target="https://ode.medellindigital.gov.co/wp-content/uploads/2022/02/25.-Industria-4.0-Y-Salud.pdf" TargetMode="External"/><Relationship Id="rId33" Type="http://schemas.openxmlformats.org/officeDocument/2006/relationships/hyperlink" Target="https://www.mercadotecniatotal.com/mercadotecnia/marketing-4-0-pasar-de-tradicional-a-digital/" TargetMode="External"/><Relationship Id="rId38" Type="http://schemas.openxmlformats.org/officeDocument/2006/relationships/hyperlink" Target="https://fad.unsa.edu.pe/bancayseguros/wp-content/uploads/sites/4/2019/03/DIRECCION-DE-MERCADOTECNIA-PHILIP-KOTLER.pdf" TargetMode="External"/><Relationship Id="rId46" Type="http://schemas.openxmlformats.org/officeDocument/2006/relationships/hyperlink" Target="https://www.elcolombiano.com/negocios/estas-son-las-empresas-con-mayor-responsabilidad-social-MH14759566" TargetMode="External"/><Relationship Id="rId20" Type="http://schemas.openxmlformats.org/officeDocument/2006/relationships/hyperlink" Target="https://www.fesc.edu.co/Revistas/Convicciones/edicion_03.pdf" TargetMode="External"/><Relationship Id="rId41" Type="http://schemas.openxmlformats.org/officeDocument/2006/relationships/hyperlink" Target="https://www.elcolombiano.com/negocios/estas-son-las-empresas-con-mayor-responsabilidad-social-MH14759566" TargetMode="External"/><Relationship Id="rId1" Type="http://schemas.openxmlformats.org/officeDocument/2006/relationships/hyperlink" Target="https://repositorio.unal.edu.co/bitstream/handle/unal/10534/599379.2012.pdf?sequence=1&amp;isAllowed=y" TargetMode="External"/><Relationship Id="rId6" Type="http://schemas.openxmlformats.org/officeDocument/2006/relationships/hyperlink" Target="http://ve.scielo.org/scielo.php?script=sci_arttext&amp;pid=S1315-95182010000100007"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repository.unimilitar.edu.co/handle/10654/16791" TargetMode="External"/><Relationship Id="rId1" Type="http://schemas.openxmlformats.org/officeDocument/2006/relationships/hyperlink" Target="https://repository.unimilitar.edu.co/handle/10654/1679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08EA4-659A-438B-8197-CCEDC0238774}">
  <dimension ref="A1:E124"/>
  <sheetViews>
    <sheetView tabSelected="1" zoomScale="96" zoomScaleNormal="96" workbookViewId="0">
      <selection activeCell="D1" sqref="D1"/>
    </sheetView>
  </sheetViews>
  <sheetFormatPr defaultColWidth="11.42578125" defaultRowHeight="15.75"/>
  <cols>
    <col min="1" max="1" width="11.42578125" style="8"/>
    <col min="2" max="2" width="52.42578125" style="6" customWidth="1"/>
    <col min="3" max="3" width="17.28515625" style="6" customWidth="1"/>
    <col min="4" max="4" width="50.140625" style="6" customWidth="1"/>
    <col min="5" max="5" width="77.7109375" style="6" customWidth="1"/>
    <col min="6" max="6" width="21.140625" style="2" customWidth="1"/>
    <col min="7" max="16384" width="11.42578125" style="2"/>
  </cols>
  <sheetData>
    <row r="1" spans="1:5">
      <c r="A1" s="7" t="s">
        <v>0</v>
      </c>
      <c r="B1" s="9" t="s">
        <v>1</v>
      </c>
      <c r="C1" s="9" t="s">
        <v>2</v>
      </c>
      <c r="D1" s="9" t="s">
        <v>3</v>
      </c>
      <c r="E1" s="9" t="s">
        <v>4</v>
      </c>
    </row>
    <row r="2" spans="1:5" ht="45.75">
      <c r="A2" s="15">
        <v>1</v>
      </c>
      <c r="B2" s="3" t="s">
        <v>5</v>
      </c>
      <c r="C2" s="3" t="s">
        <v>6</v>
      </c>
      <c r="D2" s="21" t="s">
        <v>7</v>
      </c>
      <c r="E2" s="4" t="s">
        <v>8</v>
      </c>
    </row>
    <row r="3" spans="1:5" ht="66" customHeight="1">
      <c r="A3" s="20">
        <v>2</v>
      </c>
      <c r="B3" s="3" t="s">
        <v>9</v>
      </c>
      <c r="C3" s="3" t="s">
        <v>6</v>
      </c>
      <c r="D3" s="3" t="s">
        <v>10</v>
      </c>
      <c r="E3" s="4" t="s">
        <v>11</v>
      </c>
    </row>
    <row r="4" spans="1:5" ht="27">
      <c r="A4" s="20">
        <v>3</v>
      </c>
      <c r="B4" s="3" t="s">
        <v>12</v>
      </c>
      <c r="C4" s="3" t="s">
        <v>6</v>
      </c>
      <c r="D4" s="3" t="s">
        <v>13</v>
      </c>
      <c r="E4" s="4" t="s">
        <v>14</v>
      </c>
    </row>
    <row r="5" spans="1:5" ht="80.25">
      <c r="A5" s="15">
        <v>4</v>
      </c>
      <c r="B5" s="3" t="s">
        <v>15</v>
      </c>
      <c r="C5" s="3" t="s">
        <v>6</v>
      </c>
      <c r="D5" s="3" t="s">
        <v>16</v>
      </c>
      <c r="E5" s="4" t="s">
        <v>17</v>
      </c>
    </row>
    <row r="6" spans="1:5" ht="40.5">
      <c r="A6" s="17">
        <v>5</v>
      </c>
      <c r="B6" s="3" t="s">
        <v>18</v>
      </c>
      <c r="C6" s="3" t="s">
        <v>6</v>
      </c>
      <c r="D6" s="3" t="s">
        <v>19</v>
      </c>
      <c r="E6" s="4" t="s">
        <v>20</v>
      </c>
    </row>
    <row r="7" spans="1:5" ht="53.25">
      <c r="A7" s="20">
        <v>6</v>
      </c>
      <c r="B7" s="3" t="s">
        <v>21</v>
      </c>
      <c r="C7" s="3" t="s">
        <v>6</v>
      </c>
      <c r="D7" s="3" t="s">
        <v>22</v>
      </c>
      <c r="E7" s="10" t="s">
        <v>23</v>
      </c>
    </row>
    <row r="8" spans="1:5" ht="27">
      <c r="A8" s="15">
        <v>7</v>
      </c>
      <c r="B8" s="3" t="s">
        <v>24</v>
      </c>
      <c r="C8" s="3" t="s">
        <v>6</v>
      </c>
      <c r="D8" s="3" t="s">
        <v>25</v>
      </c>
      <c r="E8" s="4" t="s">
        <v>26</v>
      </c>
    </row>
    <row r="9" spans="1:5" ht="80.25">
      <c r="A9" s="20">
        <v>8</v>
      </c>
      <c r="B9" s="3" t="s">
        <v>27</v>
      </c>
      <c r="C9" s="3" t="s">
        <v>6</v>
      </c>
      <c r="D9" s="3" t="s">
        <v>28</v>
      </c>
      <c r="E9" s="4" t="s">
        <v>29</v>
      </c>
    </row>
    <row r="10" spans="1:5" ht="53.25">
      <c r="A10" s="15">
        <v>9</v>
      </c>
      <c r="B10" s="3" t="s">
        <v>30</v>
      </c>
      <c r="C10" s="3" t="s">
        <v>6</v>
      </c>
      <c r="D10" s="3" t="s">
        <v>31</v>
      </c>
      <c r="E10" s="4" t="s">
        <v>32</v>
      </c>
    </row>
    <row r="11" spans="1:5" ht="40.5">
      <c r="A11" s="20">
        <v>10</v>
      </c>
      <c r="B11" s="3" t="s">
        <v>33</v>
      </c>
      <c r="C11" s="3" t="s">
        <v>6</v>
      </c>
      <c r="D11" s="3" t="s">
        <v>34</v>
      </c>
      <c r="E11" s="4" t="s">
        <v>35</v>
      </c>
    </row>
    <row r="12" spans="1:5" ht="27">
      <c r="A12" s="20">
        <v>11</v>
      </c>
      <c r="B12" s="3" t="s">
        <v>36</v>
      </c>
      <c r="C12" s="3" t="s">
        <v>6</v>
      </c>
      <c r="D12" s="3"/>
      <c r="E12" s="4" t="s">
        <v>37</v>
      </c>
    </row>
    <row r="13" spans="1:5" ht="53.25">
      <c r="A13" s="20">
        <v>12</v>
      </c>
      <c r="B13" s="3" t="s">
        <v>38</v>
      </c>
      <c r="C13" s="3" t="s">
        <v>6</v>
      </c>
      <c r="D13" s="3" t="s">
        <v>39</v>
      </c>
      <c r="E13" s="5" t="s">
        <v>40</v>
      </c>
    </row>
    <row r="14" spans="1:5" ht="40.5">
      <c r="A14" s="15">
        <v>13</v>
      </c>
      <c r="B14" s="3" t="s">
        <v>41</v>
      </c>
      <c r="C14" s="3" t="s">
        <v>6</v>
      </c>
      <c r="D14" s="3" t="s">
        <v>42</v>
      </c>
      <c r="E14" s="5" t="s">
        <v>43</v>
      </c>
    </row>
    <row r="15" spans="1:5" ht="66.75">
      <c r="A15" s="20">
        <v>14</v>
      </c>
      <c r="B15" s="3" t="s">
        <v>44</v>
      </c>
      <c r="C15" s="3" t="s">
        <v>6</v>
      </c>
      <c r="D15" s="3" t="s">
        <v>45</v>
      </c>
      <c r="E15" s="18" t="s">
        <v>46</v>
      </c>
    </row>
    <row r="16" spans="1:5" ht="27">
      <c r="A16" s="20">
        <v>15</v>
      </c>
      <c r="B16" s="3" t="s">
        <v>47</v>
      </c>
      <c r="C16" s="3" t="s">
        <v>6</v>
      </c>
      <c r="D16" s="3" t="s">
        <v>48</v>
      </c>
      <c r="E16" s="5" t="s">
        <v>49</v>
      </c>
    </row>
    <row r="17" spans="1:5" ht="40.5">
      <c r="A17" s="20">
        <v>16</v>
      </c>
      <c r="B17" s="3" t="s">
        <v>50</v>
      </c>
      <c r="C17" s="3" t="s">
        <v>6</v>
      </c>
      <c r="D17" s="3" t="s">
        <v>51</v>
      </c>
      <c r="E17" s="10" t="s">
        <v>52</v>
      </c>
    </row>
    <row r="18" spans="1:5" ht="66.75">
      <c r="A18" s="15">
        <v>17</v>
      </c>
      <c r="B18" s="3" t="s">
        <v>53</v>
      </c>
      <c r="C18" s="3" t="s">
        <v>6</v>
      </c>
      <c r="D18" s="3" t="s">
        <v>54</v>
      </c>
      <c r="E18" s="5" t="s">
        <v>55</v>
      </c>
    </row>
    <row r="19" spans="1:5" ht="66.75">
      <c r="A19" s="15">
        <v>18</v>
      </c>
      <c r="B19" s="3" t="s">
        <v>56</v>
      </c>
      <c r="C19" s="3" t="s">
        <v>6</v>
      </c>
      <c r="D19" s="3" t="s">
        <v>57</v>
      </c>
      <c r="E19" s="5" t="s">
        <v>58</v>
      </c>
    </row>
    <row r="20" spans="1:5" ht="30.75">
      <c r="A20" s="15">
        <v>19</v>
      </c>
      <c r="B20" s="3" t="s">
        <v>59</v>
      </c>
      <c r="C20" s="3" t="s">
        <v>6</v>
      </c>
      <c r="D20" s="3" t="s">
        <v>60</v>
      </c>
      <c r="E20" s="18" t="s">
        <v>61</v>
      </c>
    </row>
    <row r="21" spans="1:5" ht="53.25">
      <c r="A21" s="15">
        <v>20</v>
      </c>
      <c r="B21" s="3" t="s">
        <v>62</v>
      </c>
      <c r="C21" s="3" t="s">
        <v>6</v>
      </c>
      <c r="D21" s="3" t="s">
        <v>63</v>
      </c>
      <c r="E21" s="5" t="s">
        <v>64</v>
      </c>
    </row>
    <row r="22" spans="1:5" ht="53.25">
      <c r="A22" s="15">
        <v>21</v>
      </c>
      <c r="B22" s="3" t="s">
        <v>65</v>
      </c>
      <c r="C22" s="3" t="s">
        <v>6</v>
      </c>
      <c r="D22" s="3" t="s">
        <v>66</v>
      </c>
      <c r="E22" s="10" t="s">
        <v>67</v>
      </c>
    </row>
    <row r="23" spans="1:5" ht="53.25">
      <c r="A23" s="20">
        <v>22</v>
      </c>
      <c r="B23" s="3" t="s">
        <v>68</v>
      </c>
      <c r="C23" s="3" t="s">
        <v>6</v>
      </c>
      <c r="D23" s="3" t="s">
        <v>69</v>
      </c>
      <c r="E23" s="10" t="s">
        <v>70</v>
      </c>
    </row>
    <row r="24" spans="1:5" ht="66.75">
      <c r="A24" s="20">
        <v>23</v>
      </c>
      <c r="B24" s="3" t="s">
        <v>71</v>
      </c>
      <c r="C24" s="3" t="s">
        <v>6</v>
      </c>
      <c r="D24" s="3" t="s">
        <v>72</v>
      </c>
      <c r="E24" s="18" t="s">
        <v>73</v>
      </c>
    </row>
    <row r="25" spans="1:5" ht="60.75">
      <c r="A25" s="20">
        <v>24</v>
      </c>
      <c r="B25" s="3" t="s">
        <v>74</v>
      </c>
      <c r="C25" s="3" t="s">
        <v>6</v>
      </c>
      <c r="D25" s="3" t="s">
        <v>75</v>
      </c>
      <c r="E25" s="10" t="s">
        <v>76</v>
      </c>
    </row>
    <row r="26" spans="1:5" ht="110.25" customHeight="1">
      <c r="A26" s="20">
        <v>25</v>
      </c>
      <c r="B26" s="3" t="s">
        <v>77</v>
      </c>
      <c r="C26" s="3" t="s">
        <v>6</v>
      </c>
      <c r="D26" s="3" t="s">
        <v>78</v>
      </c>
      <c r="E26" s="18" t="s">
        <v>79</v>
      </c>
    </row>
    <row r="27" spans="1:5" ht="27">
      <c r="A27" s="20">
        <v>26</v>
      </c>
      <c r="B27" s="3" t="s">
        <v>80</v>
      </c>
      <c r="C27" s="3" t="s">
        <v>6</v>
      </c>
      <c r="D27" s="3" t="s">
        <v>81</v>
      </c>
      <c r="E27" s="10" t="s">
        <v>82</v>
      </c>
    </row>
    <row r="28" spans="1:5" ht="93.75">
      <c r="A28" s="20">
        <v>27</v>
      </c>
      <c r="B28" s="3" t="s">
        <v>83</v>
      </c>
      <c r="C28" s="3" t="s">
        <v>6</v>
      </c>
      <c r="D28" s="3" t="s">
        <v>84</v>
      </c>
      <c r="E28" s="10" t="s">
        <v>85</v>
      </c>
    </row>
    <row r="29" spans="1:5" ht="53.25">
      <c r="A29" s="20">
        <v>28</v>
      </c>
      <c r="B29" s="3" t="s">
        <v>86</v>
      </c>
      <c r="C29" s="3" t="s">
        <v>6</v>
      </c>
      <c r="D29" s="3" t="s">
        <v>87</v>
      </c>
      <c r="E29" s="10" t="s">
        <v>88</v>
      </c>
    </row>
    <row r="30" spans="1:5" ht="80.25">
      <c r="A30" s="20">
        <v>29</v>
      </c>
      <c r="B30" s="3" t="s">
        <v>89</v>
      </c>
      <c r="C30" s="3" t="s">
        <v>6</v>
      </c>
      <c r="D30" s="3" t="s">
        <v>90</v>
      </c>
      <c r="E30" s="10" t="s">
        <v>91</v>
      </c>
    </row>
    <row r="31" spans="1:5" ht="45.75">
      <c r="A31" s="17">
        <v>30</v>
      </c>
      <c r="B31" s="3" t="s">
        <v>92</v>
      </c>
      <c r="C31" s="3" t="s">
        <v>6</v>
      </c>
      <c r="D31" s="16" t="s">
        <v>93</v>
      </c>
      <c r="E31" s="10" t="s">
        <v>94</v>
      </c>
    </row>
    <row r="32" spans="1:5" ht="30.75">
      <c r="A32" s="17">
        <v>31</v>
      </c>
      <c r="B32" s="3" t="s">
        <v>95</v>
      </c>
      <c r="C32" s="3" t="s">
        <v>6</v>
      </c>
      <c r="D32" s="3" t="s">
        <v>96</v>
      </c>
      <c r="E32" s="10" t="s">
        <v>97</v>
      </c>
    </row>
    <row r="33" spans="1:5" ht="53.25">
      <c r="A33" s="20">
        <v>32</v>
      </c>
      <c r="B33" s="3" t="s">
        <v>98</v>
      </c>
      <c r="C33" s="3" t="s">
        <v>6</v>
      </c>
      <c r="D33" s="3" t="s">
        <v>99</v>
      </c>
      <c r="E33" s="18" t="s">
        <v>100</v>
      </c>
    </row>
    <row r="34" spans="1:5" ht="60.75">
      <c r="A34" s="20">
        <v>33</v>
      </c>
      <c r="B34" s="3" t="s">
        <v>101</v>
      </c>
      <c r="C34" s="3" t="s">
        <v>6</v>
      </c>
      <c r="D34" s="3" t="s">
        <v>102</v>
      </c>
      <c r="E34" s="18" t="s">
        <v>103</v>
      </c>
    </row>
    <row r="35" spans="1:5" ht="53.25">
      <c r="A35" s="20">
        <v>34</v>
      </c>
      <c r="B35" s="3" t="s">
        <v>104</v>
      </c>
      <c r="C35" s="3" t="s">
        <v>105</v>
      </c>
      <c r="D35" s="3" t="s">
        <v>106</v>
      </c>
      <c r="E35" s="18" t="s">
        <v>107</v>
      </c>
    </row>
    <row r="36" spans="1:5" ht="66.75">
      <c r="A36" s="20">
        <v>35</v>
      </c>
      <c r="B36" s="3" t="s">
        <v>108</v>
      </c>
      <c r="C36" s="3" t="s">
        <v>105</v>
      </c>
      <c r="D36" s="3" t="s">
        <v>109</v>
      </c>
      <c r="E36" s="18" t="s">
        <v>110</v>
      </c>
    </row>
    <row r="37" spans="1:5" ht="30.75">
      <c r="A37" s="20">
        <v>36</v>
      </c>
      <c r="B37" s="19" t="s">
        <v>111</v>
      </c>
      <c r="C37" s="3" t="s">
        <v>112</v>
      </c>
      <c r="D37" s="3" t="s">
        <v>113</v>
      </c>
      <c r="E37" s="18" t="s">
        <v>114</v>
      </c>
    </row>
    <row r="38" spans="1:5" ht="80.25">
      <c r="A38" s="20">
        <v>37</v>
      </c>
      <c r="B38" s="3" t="s">
        <v>115</v>
      </c>
      <c r="C38" s="3" t="s">
        <v>112</v>
      </c>
      <c r="D38" s="3" t="s">
        <v>116</v>
      </c>
      <c r="E38" s="18" t="s">
        <v>117</v>
      </c>
    </row>
    <row r="39" spans="1:5" ht="66.75">
      <c r="A39" s="20">
        <v>38</v>
      </c>
      <c r="B39" s="3" t="s">
        <v>118</v>
      </c>
      <c r="C39" s="3" t="s">
        <v>112</v>
      </c>
      <c r="D39" s="3" t="s">
        <v>119</v>
      </c>
      <c r="E39" s="18" t="s">
        <v>120</v>
      </c>
    </row>
    <row r="40" spans="1:5" ht="53.25">
      <c r="A40" s="20">
        <v>39</v>
      </c>
      <c r="B40" s="3" t="s">
        <v>121</v>
      </c>
      <c r="C40" s="3" t="s">
        <v>112</v>
      </c>
      <c r="D40" s="3" t="s">
        <v>122</v>
      </c>
      <c r="E40" s="18" t="s">
        <v>123</v>
      </c>
    </row>
    <row r="41" spans="1:5" ht="53.25">
      <c r="A41" s="20">
        <v>40</v>
      </c>
      <c r="B41" s="3" t="s">
        <v>124</v>
      </c>
      <c r="C41" s="3" t="s">
        <v>112</v>
      </c>
      <c r="D41" s="3" t="s">
        <v>125</v>
      </c>
      <c r="E41" s="18" t="s">
        <v>126</v>
      </c>
    </row>
    <row r="42" spans="1:5" ht="40.5">
      <c r="A42" s="20">
        <v>41</v>
      </c>
      <c r="B42" s="3" t="s">
        <v>127</v>
      </c>
      <c r="C42" s="3" t="s">
        <v>128</v>
      </c>
      <c r="D42" s="3" t="s">
        <v>129</v>
      </c>
      <c r="E42" s="18" t="s">
        <v>82</v>
      </c>
    </row>
    <row r="43" spans="1:5" ht="30.75">
      <c r="A43" s="20">
        <v>42</v>
      </c>
      <c r="B43" s="3" t="s">
        <v>130</v>
      </c>
      <c r="C43" s="3" t="s">
        <v>128</v>
      </c>
      <c r="D43" s="3" t="s">
        <v>131</v>
      </c>
      <c r="E43" s="18" t="s">
        <v>132</v>
      </c>
    </row>
    <row r="44" spans="1:5" ht="30.75">
      <c r="A44" s="20">
        <v>43</v>
      </c>
      <c r="B44" s="3" t="s">
        <v>133</v>
      </c>
      <c r="C44" s="3" t="s">
        <v>128</v>
      </c>
      <c r="D44" s="3" t="s">
        <v>134</v>
      </c>
      <c r="E44" s="18" t="s">
        <v>135</v>
      </c>
    </row>
    <row r="45" spans="1:5" ht="108" customHeight="1">
      <c r="A45" s="20">
        <v>44</v>
      </c>
      <c r="B45" s="3" t="s">
        <v>136</v>
      </c>
      <c r="C45" s="3" t="s">
        <v>137</v>
      </c>
      <c r="D45" s="3" t="s">
        <v>138</v>
      </c>
      <c r="E45" s="18" t="s">
        <v>139</v>
      </c>
    </row>
    <row r="46" spans="1:5" ht="107.25">
      <c r="A46" s="17">
        <v>45</v>
      </c>
      <c r="B46" s="3" t="s">
        <v>140</v>
      </c>
      <c r="C46" s="3" t="s">
        <v>6</v>
      </c>
      <c r="D46" s="3" t="s">
        <v>141</v>
      </c>
      <c r="E46" s="18" t="s">
        <v>142</v>
      </c>
    </row>
    <row r="47" spans="1:5" ht="30.75">
      <c r="A47" s="20">
        <v>46</v>
      </c>
      <c r="B47" s="3" t="s">
        <v>143</v>
      </c>
      <c r="C47" s="3" t="s">
        <v>112</v>
      </c>
      <c r="D47" s="3" t="s">
        <v>144</v>
      </c>
      <c r="E47" s="18" t="s">
        <v>145</v>
      </c>
    </row>
    <row r="48" spans="1:5" ht="40.5">
      <c r="A48" s="24">
        <v>47</v>
      </c>
      <c r="B48" s="25" t="s">
        <v>130</v>
      </c>
      <c r="C48" s="25" t="s">
        <v>128</v>
      </c>
      <c r="D48" s="25" t="s">
        <v>146</v>
      </c>
      <c r="E48" s="26" t="s">
        <v>132</v>
      </c>
    </row>
    <row r="49" spans="1:5" ht="40.5">
      <c r="A49" s="27">
        <v>48</v>
      </c>
      <c r="B49" s="28" t="s">
        <v>147</v>
      </c>
      <c r="C49" s="28" t="s">
        <v>6</v>
      </c>
      <c r="D49" s="28" t="s">
        <v>148</v>
      </c>
      <c r="E49" s="29" t="s">
        <v>149</v>
      </c>
    </row>
    <row r="50" spans="1:5">
      <c r="A50" s="22"/>
      <c r="B50" s="23"/>
      <c r="C50" s="23"/>
      <c r="D50" s="23"/>
      <c r="E50" s="23"/>
    </row>
    <row r="51" spans="1:5">
      <c r="A51" s="22"/>
      <c r="B51" s="23"/>
      <c r="C51" s="23"/>
      <c r="D51" s="23"/>
      <c r="E51" s="23"/>
    </row>
    <row r="52" spans="1:5">
      <c r="A52" s="22"/>
      <c r="B52" s="23"/>
      <c r="C52" s="23"/>
      <c r="D52" s="23"/>
      <c r="E52" s="23"/>
    </row>
    <row r="53" spans="1:5">
      <c r="A53" s="22"/>
      <c r="B53" s="23"/>
      <c r="C53" s="23"/>
      <c r="D53" s="23"/>
      <c r="E53" s="23"/>
    </row>
    <row r="54" spans="1:5">
      <c r="A54" s="22"/>
      <c r="B54" s="23"/>
      <c r="C54" s="23"/>
      <c r="D54" s="23"/>
      <c r="E54" s="23"/>
    </row>
    <row r="55" spans="1:5">
      <c r="A55" s="22"/>
      <c r="B55" s="23"/>
      <c r="C55" s="23"/>
      <c r="D55" s="23"/>
      <c r="E55" s="23"/>
    </row>
    <row r="56" spans="1:5">
      <c r="A56" s="22"/>
      <c r="B56" s="23"/>
      <c r="C56" s="23"/>
      <c r="D56" s="23"/>
      <c r="E56" s="23"/>
    </row>
    <row r="57" spans="1:5">
      <c r="A57" s="22"/>
      <c r="B57" s="23"/>
      <c r="C57" s="23"/>
      <c r="D57" s="23"/>
      <c r="E57" s="23"/>
    </row>
    <row r="58" spans="1:5">
      <c r="A58" s="22"/>
      <c r="B58" s="23"/>
      <c r="C58" s="23"/>
      <c r="D58" s="23"/>
      <c r="E58" s="23"/>
    </row>
    <row r="59" spans="1:5">
      <c r="A59" s="22"/>
      <c r="B59" s="23"/>
      <c r="C59" s="23"/>
      <c r="D59" s="23"/>
      <c r="E59" s="23"/>
    </row>
    <row r="60" spans="1:5">
      <c r="A60" s="22"/>
      <c r="B60" s="23"/>
      <c r="C60" s="23"/>
      <c r="D60" s="23"/>
      <c r="E60" s="23"/>
    </row>
    <row r="61" spans="1:5">
      <c r="A61" s="22"/>
      <c r="B61" s="23"/>
      <c r="C61" s="23"/>
      <c r="D61" s="23"/>
      <c r="E61" s="23"/>
    </row>
    <row r="62" spans="1:5">
      <c r="A62" s="22"/>
      <c r="B62" s="23"/>
      <c r="C62" s="23"/>
      <c r="D62" s="23"/>
      <c r="E62" s="23"/>
    </row>
    <row r="63" spans="1:5">
      <c r="A63" s="22"/>
      <c r="B63" s="23"/>
      <c r="C63" s="23"/>
      <c r="D63" s="23"/>
      <c r="E63" s="23"/>
    </row>
    <row r="64" spans="1:5">
      <c r="A64" s="22"/>
      <c r="B64" s="23"/>
      <c r="C64" s="23"/>
      <c r="D64" s="23"/>
      <c r="E64" s="23"/>
    </row>
    <row r="65" spans="1:5">
      <c r="A65" s="22"/>
      <c r="B65" s="23"/>
      <c r="C65" s="23"/>
      <c r="D65" s="23"/>
      <c r="E65" s="23"/>
    </row>
    <row r="66" spans="1:5">
      <c r="A66" s="22"/>
      <c r="B66" s="23"/>
      <c r="C66" s="23"/>
      <c r="D66" s="23"/>
      <c r="E66" s="23"/>
    </row>
    <row r="67" spans="1:5">
      <c r="A67" s="22"/>
      <c r="B67" s="23"/>
      <c r="C67" s="23"/>
      <c r="D67" s="23"/>
      <c r="E67" s="23"/>
    </row>
    <row r="68" spans="1:5">
      <c r="A68" s="22"/>
      <c r="B68" s="23"/>
      <c r="C68" s="23"/>
      <c r="D68" s="23"/>
      <c r="E68" s="23"/>
    </row>
    <row r="69" spans="1:5">
      <c r="A69" s="22"/>
      <c r="B69" s="23"/>
      <c r="C69" s="23"/>
      <c r="D69" s="23"/>
      <c r="E69" s="23"/>
    </row>
    <row r="70" spans="1:5">
      <c r="A70" s="22"/>
      <c r="B70" s="23"/>
      <c r="C70" s="23"/>
      <c r="D70" s="23"/>
      <c r="E70" s="23"/>
    </row>
    <row r="71" spans="1:5">
      <c r="A71" s="22"/>
      <c r="B71" s="23"/>
      <c r="C71" s="23"/>
      <c r="D71" s="23"/>
      <c r="E71" s="23"/>
    </row>
    <row r="72" spans="1:5">
      <c r="A72" s="22"/>
      <c r="B72" s="23"/>
      <c r="C72" s="23"/>
      <c r="D72" s="23"/>
      <c r="E72" s="23"/>
    </row>
    <row r="73" spans="1:5">
      <c r="A73" s="22"/>
      <c r="B73" s="23"/>
      <c r="C73" s="23"/>
      <c r="D73" s="23"/>
      <c r="E73" s="23"/>
    </row>
    <row r="74" spans="1:5">
      <c r="A74" s="22"/>
      <c r="B74" s="23"/>
      <c r="C74" s="23"/>
      <c r="D74" s="23"/>
      <c r="E74" s="23"/>
    </row>
    <row r="75" spans="1:5">
      <c r="A75" s="22"/>
      <c r="B75" s="23"/>
      <c r="C75" s="23"/>
      <c r="D75" s="23"/>
      <c r="E75" s="23"/>
    </row>
    <row r="76" spans="1:5">
      <c r="A76" s="22"/>
      <c r="B76" s="23"/>
      <c r="C76" s="23"/>
      <c r="D76" s="23"/>
      <c r="E76" s="23"/>
    </row>
    <row r="77" spans="1:5">
      <c r="A77" s="22"/>
      <c r="B77" s="23"/>
      <c r="C77" s="23"/>
      <c r="D77" s="23"/>
      <c r="E77" s="23"/>
    </row>
    <row r="78" spans="1:5">
      <c r="A78" s="22"/>
      <c r="B78" s="23"/>
      <c r="C78" s="23"/>
      <c r="D78" s="23"/>
      <c r="E78" s="23"/>
    </row>
    <row r="79" spans="1:5">
      <c r="A79" s="22"/>
      <c r="B79" s="23"/>
      <c r="C79" s="23"/>
      <c r="D79" s="23"/>
      <c r="E79" s="23"/>
    </row>
    <row r="80" spans="1:5">
      <c r="A80" s="22"/>
      <c r="B80" s="23"/>
      <c r="C80" s="23"/>
      <c r="D80" s="23"/>
      <c r="E80" s="23"/>
    </row>
    <row r="81" spans="1:5">
      <c r="A81" s="22"/>
      <c r="B81" s="23"/>
      <c r="C81" s="23"/>
      <c r="D81" s="23"/>
      <c r="E81" s="23"/>
    </row>
    <row r="82" spans="1:5">
      <c r="A82" s="22"/>
      <c r="B82" s="23"/>
      <c r="C82" s="23"/>
      <c r="D82" s="23"/>
      <c r="E82" s="23"/>
    </row>
    <row r="83" spans="1:5">
      <c r="A83" s="22"/>
      <c r="B83" s="23"/>
      <c r="C83" s="23"/>
      <c r="D83" s="23"/>
      <c r="E83" s="23"/>
    </row>
    <row r="84" spans="1:5">
      <c r="A84" s="22"/>
      <c r="B84" s="23"/>
      <c r="C84" s="23"/>
      <c r="D84" s="23"/>
      <c r="E84" s="23"/>
    </row>
    <row r="85" spans="1:5">
      <c r="A85" s="22"/>
      <c r="B85" s="23"/>
      <c r="C85" s="23"/>
      <c r="D85" s="23"/>
      <c r="E85" s="23"/>
    </row>
    <row r="86" spans="1:5">
      <c r="A86" s="22"/>
      <c r="B86" s="23"/>
      <c r="C86" s="23"/>
      <c r="D86" s="23"/>
      <c r="E86" s="23"/>
    </row>
    <row r="87" spans="1:5">
      <c r="A87" s="22"/>
      <c r="B87" s="23"/>
      <c r="C87" s="23"/>
      <c r="D87" s="23"/>
      <c r="E87" s="23"/>
    </row>
    <row r="88" spans="1:5">
      <c r="A88" s="22"/>
      <c r="B88" s="23"/>
      <c r="C88" s="23"/>
      <c r="D88" s="23"/>
      <c r="E88" s="23"/>
    </row>
    <row r="89" spans="1:5">
      <c r="A89" s="22"/>
      <c r="B89" s="23"/>
      <c r="C89" s="23"/>
      <c r="D89" s="23"/>
      <c r="E89" s="23"/>
    </row>
    <row r="90" spans="1:5">
      <c r="A90" s="22"/>
      <c r="B90" s="23"/>
      <c r="C90" s="23"/>
      <c r="D90" s="23"/>
      <c r="E90" s="23"/>
    </row>
    <row r="91" spans="1:5">
      <c r="A91" s="22"/>
      <c r="B91" s="23"/>
      <c r="C91" s="23"/>
      <c r="D91" s="23"/>
      <c r="E91" s="23"/>
    </row>
    <row r="92" spans="1:5">
      <c r="A92" s="22"/>
      <c r="B92" s="23"/>
      <c r="C92" s="23"/>
      <c r="D92" s="23"/>
      <c r="E92" s="23"/>
    </row>
    <row r="93" spans="1:5">
      <c r="A93" s="22"/>
      <c r="B93" s="23"/>
      <c r="C93" s="23"/>
      <c r="D93" s="23"/>
      <c r="E93" s="23"/>
    </row>
    <row r="94" spans="1:5">
      <c r="A94" s="22"/>
      <c r="B94" s="23"/>
      <c r="C94" s="23"/>
      <c r="D94" s="23"/>
      <c r="E94" s="23"/>
    </row>
    <row r="95" spans="1:5">
      <c r="A95" s="22"/>
      <c r="B95" s="23"/>
      <c r="C95" s="23"/>
      <c r="D95" s="23"/>
      <c r="E95" s="23"/>
    </row>
    <row r="96" spans="1:5">
      <c r="A96" s="22"/>
      <c r="B96" s="23"/>
      <c r="C96" s="23"/>
      <c r="D96" s="23"/>
      <c r="E96" s="23"/>
    </row>
    <row r="97" spans="1:5">
      <c r="A97" s="22"/>
      <c r="B97" s="23"/>
      <c r="C97" s="23"/>
      <c r="D97" s="23"/>
      <c r="E97" s="23"/>
    </row>
    <row r="98" spans="1:5">
      <c r="A98" s="22"/>
      <c r="B98" s="23"/>
      <c r="C98" s="23"/>
      <c r="D98" s="23"/>
      <c r="E98" s="23"/>
    </row>
    <row r="99" spans="1:5">
      <c r="A99" s="22"/>
      <c r="B99" s="23"/>
      <c r="C99" s="23"/>
      <c r="D99" s="23"/>
      <c r="E99" s="23"/>
    </row>
    <row r="100" spans="1:5">
      <c r="A100" s="22"/>
      <c r="B100" s="23"/>
      <c r="C100" s="23"/>
      <c r="D100" s="23"/>
      <c r="E100" s="23"/>
    </row>
    <row r="101" spans="1:5">
      <c r="A101" s="22"/>
      <c r="B101" s="23"/>
      <c r="C101" s="23"/>
      <c r="D101" s="23"/>
      <c r="E101" s="23"/>
    </row>
    <row r="102" spans="1:5">
      <c r="A102" s="22"/>
      <c r="B102" s="23"/>
      <c r="C102" s="23"/>
      <c r="D102" s="23"/>
      <c r="E102" s="23"/>
    </row>
    <row r="103" spans="1:5">
      <c r="A103" s="22"/>
      <c r="B103" s="23"/>
      <c r="C103" s="23"/>
      <c r="D103" s="23"/>
      <c r="E103" s="23"/>
    </row>
    <row r="104" spans="1:5">
      <c r="A104" s="22"/>
      <c r="B104" s="23"/>
      <c r="C104" s="23"/>
      <c r="D104" s="23"/>
      <c r="E104" s="23"/>
    </row>
    <row r="105" spans="1:5">
      <c r="A105" s="22"/>
      <c r="B105" s="23"/>
      <c r="C105" s="23"/>
      <c r="D105" s="23"/>
      <c r="E105" s="23"/>
    </row>
    <row r="106" spans="1:5">
      <c r="A106" s="22"/>
      <c r="B106" s="23"/>
      <c r="C106" s="23"/>
      <c r="D106" s="23"/>
      <c r="E106" s="23"/>
    </row>
    <row r="107" spans="1:5">
      <c r="A107" s="22"/>
      <c r="B107" s="23"/>
      <c r="C107" s="23"/>
      <c r="D107" s="23"/>
      <c r="E107" s="23"/>
    </row>
    <row r="108" spans="1:5">
      <c r="A108" s="22"/>
      <c r="B108" s="23"/>
      <c r="C108" s="23"/>
      <c r="D108" s="23"/>
      <c r="E108" s="23"/>
    </row>
    <row r="109" spans="1:5">
      <c r="A109" s="22"/>
      <c r="B109" s="23"/>
      <c r="C109" s="23"/>
      <c r="D109" s="23"/>
      <c r="E109" s="23"/>
    </row>
    <row r="110" spans="1:5">
      <c r="A110" s="22"/>
      <c r="B110" s="23"/>
      <c r="C110" s="23"/>
      <c r="D110" s="23"/>
      <c r="E110" s="23"/>
    </row>
    <row r="111" spans="1:5">
      <c r="A111" s="22"/>
      <c r="B111" s="23"/>
      <c r="C111" s="23"/>
      <c r="D111" s="23"/>
      <c r="E111" s="23"/>
    </row>
    <row r="112" spans="1:5">
      <c r="A112" s="22"/>
      <c r="B112" s="23"/>
      <c r="C112" s="23"/>
      <c r="D112" s="23"/>
      <c r="E112" s="23"/>
    </row>
    <row r="113" spans="1:5">
      <c r="A113" s="22"/>
      <c r="B113" s="23"/>
      <c r="C113" s="23"/>
      <c r="D113" s="23"/>
      <c r="E113" s="23"/>
    </row>
    <row r="114" spans="1:5">
      <c r="A114" s="22"/>
      <c r="B114" s="23"/>
      <c r="C114" s="23"/>
      <c r="D114" s="23"/>
      <c r="E114" s="23"/>
    </row>
    <row r="115" spans="1:5">
      <c r="A115" s="22"/>
      <c r="B115" s="23"/>
      <c r="C115" s="23"/>
      <c r="D115" s="23"/>
      <c r="E115" s="23"/>
    </row>
    <row r="116" spans="1:5">
      <c r="A116" s="22"/>
      <c r="B116" s="23"/>
      <c r="C116" s="23"/>
      <c r="D116" s="23"/>
      <c r="E116" s="23"/>
    </row>
    <row r="117" spans="1:5">
      <c r="A117" s="22"/>
      <c r="B117" s="23"/>
      <c r="C117" s="23"/>
      <c r="D117" s="23"/>
      <c r="E117" s="23"/>
    </row>
    <row r="118" spans="1:5">
      <c r="A118" s="22"/>
      <c r="B118" s="23"/>
      <c r="C118" s="23"/>
      <c r="D118" s="23"/>
      <c r="E118" s="23"/>
    </row>
    <row r="119" spans="1:5">
      <c r="A119" s="22"/>
      <c r="B119" s="23"/>
      <c r="C119" s="23"/>
      <c r="D119" s="23"/>
      <c r="E119" s="23"/>
    </row>
    <row r="120" spans="1:5">
      <c r="A120" s="22"/>
      <c r="B120" s="23"/>
      <c r="C120" s="23"/>
      <c r="D120" s="23"/>
      <c r="E120" s="23"/>
    </row>
    <row r="121" spans="1:5">
      <c r="A121" s="22"/>
      <c r="B121" s="23"/>
      <c r="C121" s="23"/>
      <c r="D121" s="23"/>
      <c r="E121" s="23"/>
    </row>
    <row r="122" spans="1:5">
      <c r="A122" s="22"/>
      <c r="B122" s="23"/>
      <c r="C122" s="23"/>
      <c r="D122" s="23"/>
      <c r="E122" s="23"/>
    </row>
    <row r="123" spans="1:5">
      <c r="A123" s="22"/>
      <c r="B123" s="23"/>
      <c r="C123" s="23"/>
      <c r="D123" s="23"/>
      <c r="E123" s="23"/>
    </row>
    <row r="124" spans="1:5">
      <c r="A124" s="22"/>
      <c r="B124" s="23"/>
      <c r="C124" s="23"/>
      <c r="D124" s="23"/>
      <c r="E124" s="23"/>
    </row>
  </sheetData>
  <hyperlinks>
    <hyperlink ref="E2" r:id="rId1" location=":~:text=El%20mercadeo%20en%20salud%20surge,tengan%20un%20alto%20impacto%20en " xr:uid="{21610FA6-DD5B-4B2A-9537-1C739FC09D3D}"/>
    <hyperlink ref="E3" r:id="rId2" xr:uid="{0A11CB96-36EE-4AA5-A8B8-99DD57A100A9}"/>
    <hyperlink ref="E4" r:id="rId3" xr:uid="{62D30950-088C-4691-AA53-173E8D350600}"/>
    <hyperlink ref="E5" r:id="rId4" xr:uid="{67AA40DC-6D6B-45BB-BB73-B1287D2BEC75}"/>
    <hyperlink ref="E6" r:id="rId5" xr:uid="{9B6A2697-3757-403A-8792-BB5C2C453DBA}"/>
    <hyperlink ref="E7" r:id="rId6" xr:uid="{1C1D2BB3-4ACE-4A85-8C53-BB84B7F03DA4}"/>
    <hyperlink ref="E9" r:id="rId7" xr:uid="{CE6F5DD9-483E-4F1C-AB36-61BC1B75A55D}"/>
    <hyperlink ref="E10" r:id="rId8" xr:uid="{D8C4DA69-3F67-4920-BF7A-516067024272}"/>
    <hyperlink ref="E11" r:id="rId9" xr:uid="{66F815E3-5E81-4D01-B57D-78668BA5DD58}"/>
    <hyperlink ref="E12" r:id="rId10" xr:uid="{E7834783-846A-458D-931D-41E4193E92D1}"/>
    <hyperlink ref="E13" r:id="rId11" xr:uid="{DF4D0641-C16F-48E6-B3B2-FDA35DA3A528}"/>
    <hyperlink ref="E14" r:id="rId12" xr:uid="{F9544F11-4C98-435F-B8F7-EE0537C2D6E2}"/>
    <hyperlink ref="E16" r:id="rId13" location="v=onepage&amp;q&amp;f=false" xr:uid="{9EF961F7-5D1B-47C0-B68F-5CB71A4DDDD7}"/>
    <hyperlink ref="E17" r:id="rId14" xr:uid="{7E43018F-1B00-4E4C-A307-4726E83EE5DA}"/>
    <hyperlink ref="E18" r:id="rId15" xr:uid="{9945618E-B907-451F-AD96-862298E49567}"/>
    <hyperlink ref="E19" r:id="rId16" xr:uid="{6CAEDCAF-5A00-441F-80EE-21C1A1ABF431}"/>
    <hyperlink ref="E8" r:id="rId17" xr:uid="{EB38FD30-B797-4034-9349-3001DB8546C0}"/>
    <hyperlink ref="E21" r:id="rId18" xr:uid="{0E0958A9-06AC-4682-956E-8BAA4EDF4D68}"/>
    <hyperlink ref="E22" r:id="rId19" xr:uid="{D7885351-DE34-46B7-83B9-6119752C6D3C}"/>
    <hyperlink ref="E23" r:id="rId20" xr:uid="{03DFD1A2-F130-43D5-9D4C-A7440903B88F}"/>
    <hyperlink ref="E25" r:id="rId21" location="v=onepage&amp;q=marketing%20en%20empresas%20de%20salud&amp;f=false" xr:uid="{096BF9E9-90EB-4776-AA40-358288F82461}"/>
    <hyperlink ref="E26" r:id="rId22" xr:uid="{72A956C0-094A-49EF-B6D2-2DE0FEDC99C4}"/>
    <hyperlink ref="E27" r:id="rId23" xr:uid="{07FD3904-32E6-4EBB-816B-14965D63CE92}"/>
    <hyperlink ref="E28" r:id="rId24" xr:uid="{CF24D268-57B2-4B05-99F7-72D65B9D6747}"/>
    <hyperlink ref="E29" r:id="rId25" xr:uid="{68C7A732-98FF-4999-ACAD-52FDD4E62362}"/>
    <hyperlink ref="E30" r:id="rId26" xr:uid="{EF7D58E7-1D67-442E-BA62-8BBD39578AA3}"/>
    <hyperlink ref="E31" r:id="rId27" xr:uid="{F8D1B4DC-3956-4D7E-B423-E45393C89916}"/>
    <hyperlink ref="E32" r:id="rId28" xr:uid="{DE0C1933-26E8-46D2-B46C-F73241E18F9D}"/>
    <hyperlink ref="E33" r:id="rId29" xr:uid="{6E8FC7C2-05FC-47E5-8E8D-4E6D7191401E}"/>
    <hyperlink ref="E34" r:id="rId30" xr:uid="{3D502D94-A0A1-49AE-87EC-449B3280193E}"/>
    <hyperlink ref="E35" r:id="rId31" xr:uid="{8BD260E6-5441-4C5E-9F7D-525A888BFB5E}"/>
    <hyperlink ref="E36" r:id="rId32" xr:uid="{885F2C3C-8181-4282-B84B-7191715BD846}"/>
    <hyperlink ref="E37" r:id="rId33" xr:uid="{074380BA-0107-483C-99D2-B7434919E1E1}"/>
    <hyperlink ref="E24" r:id="rId34" xr:uid="{0470D35C-3F65-4C88-AAC9-4FBB661E5EF6}"/>
    <hyperlink ref="E15" r:id="rId35" xr:uid="{53939E40-2EE3-4E22-8776-545683521EE8}"/>
    <hyperlink ref="E38" r:id="rId36" xr:uid="{01A5170B-8B68-40C9-A546-3A372F358A08}"/>
    <hyperlink ref="E39" r:id="rId37" xr:uid="{A26A3734-5C22-4532-9B27-9188D2FF70C5}"/>
    <hyperlink ref="E40" r:id="rId38" xr:uid="{096FE89E-F54B-4432-B303-16AE48317B8F}"/>
    <hyperlink ref="E41" r:id="rId39" xr:uid="{46BD6B5F-9C39-4C28-833A-4EBF003C8959}"/>
    <hyperlink ref="E42" r:id="rId40" xr:uid="{9E3E8BA4-0F78-46A0-940C-B0D60B4DB9CD}"/>
    <hyperlink ref="E43" r:id="rId41" xr:uid="{3A85FED0-330A-4058-B19B-7F274D1E469E}"/>
    <hyperlink ref="E44" r:id="rId42" xr:uid="{40534A30-57CD-44D0-ACE0-6F8A316000F5}"/>
    <hyperlink ref="E45" r:id="rId43" xr:uid="{12BD89F6-7A7B-4E73-B899-3248D5567B18}"/>
    <hyperlink ref="E46" r:id="rId44" xr:uid="{1A2AB9C0-87AA-4359-B85B-8416A4E8FA52}"/>
    <hyperlink ref="E47" r:id="rId45" xr:uid="{ADBEF48C-4E0E-46EE-A297-4E419825284F}"/>
    <hyperlink ref="E48" r:id="rId46" xr:uid="{FB141C7E-45C6-45A8-A73F-73F13E4B51DA}"/>
    <hyperlink ref="E49" r:id="rId47" xr:uid="{FD825D84-B314-499B-932B-EBADDA459314}"/>
    <hyperlink ref="E20" r:id="rId48" xr:uid="{4F497EF9-1E4C-4776-BF7B-A7E267676260}"/>
  </hyperlinks>
  <pageMargins left="0.7" right="0.7" top="0.75" bottom="0.75" header="0.3" footer="0.3"/>
  <pageSetup paperSize="9" orientation="portrait" horizontalDpi="1200" verticalDpi="1200" r:id="rId49"/>
  <extLst>
    <ext xmlns:x14="http://schemas.microsoft.com/office/spreadsheetml/2009/9/main" uri="{CCE6A557-97BC-4b89-ADB6-D9C93CAAB3DF}">
      <x14:dataValidations xmlns:xm="http://schemas.microsoft.com/office/excel/2006/main" count="2">
        <x14:dataValidation type="list" allowBlank="1" showInputMessage="1" showErrorMessage="1" errorTitle="Atención" error="Seleccionar un item de la lista_x000a_" xr:uid="{DBD2A348-25F9-4217-8072-5103A808767B}">
          <x14:formula1>
            <xm:f>Lista!$B$3:$B$7</xm:f>
          </x14:formula1>
          <xm:sqref>C37:C105</xm:sqref>
        </x14:dataValidation>
        <x14:dataValidation type="list" allowBlank="1" showInputMessage="1" showErrorMessage="1" xr:uid="{6B2A901F-E0EE-421C-B138-F5D935644EAD}">
          <x14:formula1>
            <xm:f>Lista!$B$3:$B$8</xm:f>
          </x14:formula1>
          <xm:sqref>C2:C36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88485-0175-4B86-AAEE-2C9F2B866994}">
  <dimension ref="A1:H62"/>
  <sheetViews>
    <sheetView zoomScale="69" zoomScaleNormal="69" workbookViewId="0">
      <pane ySplit="1" topLeftCell="A42" activePane="bottomLeft" state="frozen"/>
      <selection pane="bottomLeft" activeCell="C2" sqref="C2"/>
    </sheetView>
  </sheetViews>
  <sheetFormatPr defaultColWidth="46" defaultRowHeight="15.75"/>
  <cols>
    <col min="1" max="2" width="11.42578125" style="6" customWidth="1"/>
    <col min="3" max="3" width="35.28515625" style="6" customWidth="1"/>
    <col min="4" max="4" width="35.7109375" style="6" customWidth="1"/>
    <col min="5" max="5" width="46" style="6"/>
    <col min="6" max="6" width="28.5703125" style="6" customWidth="1"/>
    <col min="7" max="7" width="105.28515625" style="6" customWidth="1"/>
    <col min="8" max="16384" width="46" style="6"/>
  </cols>
  <sheetData>
    <row r="1" spans="1:7" ht="31.5">
      <c r="A1" s="1" t="s">
        <v>150</v>
      </c>
      <c r="B1" s="1" t="s">
        <v>151</v>
      </c>
      <c r="C1" s="9" t="s">
        <v>152</v>
      </c>
      <c r="D1" s="9" t="s">
        <v>153</v>
      </c>
      <c r="E1" s="9" t="s">
        <v>154</v>
      </c>
      <c r="F1" s="9" t="s">
        <v>155</v>
      </c>
      <c r="G1" s="9" t="s">
        <v>156</v>
      </c>
    </row>
    <row r="2" spans="1:7" ht="93.75">
      <c r="A2" s="3">
        <v>1</v>
      </c>
      <c r="B2" s="3">
        <v>21</v>
      </c>
      <c r="C2" s="3" t="str">
        <f>VLOOKUP(B2,Index!$A$2:$E$72,2,0)</f>
        <v>Análisis de la situación de la salud en Colombia y perspectivas de mejoramiento desde el marketing de servicios</v>
      </c>
      <c r="D2" s="3" t="str">
        <f>VLOOKUP(B2,Index!$A$2:$E$72,4,0)</f>
        <v>Vargas Arce, R. del P. (2017). Análisis de la situación de la salud en Colombia y perspectivas de mejoramiento desde el marketing de servicios. http://repository.unimilitar.edu.co/handle/10654/16791</v>
      </c>
      <c r="E2" s="4" t="str">
        <f>VLOOKUP(B2,Index!$A$2:$E$72,5,0)</f>
        <v>https://repository.unimilitar.edu.co/handle/10654/16791</v>
      </c>
      <c r="F2" s="3" t="str">
        <f>VLOOKUP(B2,Index!$A$2:$E$72,3,0)</f>
        <v>Mercadeo Salud</v>
      </c>
      <c r="G2" s="11" t="s">
        <v>157</v>
      </c>
    </row>
    <row r="3" spans="1:7" ht="160.5">
      <c r="A3" s="3">
        <f>A2+1</f>
        <v>2</v>
      </c>
      <c r="B3" s="3">
        <v>7</v>
      </c>
      <c r="C3" s="3" t="str">
        <f>VLOOKUP(B3,Index!$A$2:$E$72,2,0)</f>
        <v>Mitos y realidades de la mercadotecnia de servicios de salud</v>
      </c>
      <c r="D3" s="3" t="str">
        <f>VLOOKUP(B3,Index!$A$2:$E$72,4,0)</f>
        <v>Priego-Álvarez, H. (2001). Mitos y realidades de la mercadotecnia de servicios de salud. 7(2).</v>
      </c>
      <c r="E3" s="4" t="str">
        <f>VLOOKUP(B3,Index!$A$2:$E$72,5,0)</f>
        <v>https://www.redalyc.org/pdf/487/48707208.pdf</v>
      </c>
      <c r="F3" s="3" t="str">
        <f>VLOOKUP(B3,Index!$A$2:$E$72,3,0)</f>
        <v>Mercadeo Salud</v>
      </c>
      <c r="G3" s="12" t="s">
        <v>158</v>
      </c>
    </row>
    <row r="4" spans="1:7" ht="93.75">
      <c r="A4" s="3">
        <f t="shared" ref="A4:A13" si="0">A3+1</f>
        <v>3</v>
      </c>
      <c r="B4" s="3">
        <v>22</v>
      </c>
      <c r="C4" s="3" t="str">
        <f>VLOOKUP(B4,Index!$A$2:$E$72,2,0)</f>
        <v>Ventajas y desventajas del marketing digital</v>
      </c>
      <c r="D4" s="3" t="str">
        <f>VLOOKUP(B4,Index!$A$2:$E$72,4,0)</f>
        <v>Rodríguez, C., González, J., Jonathan, G., &amp; Camargo, P. (2015). Ventajas y desventajas del Marketing Digital. Revista Convicciones . Fundación de Estudios Superiores Comfanorte, 4.</v>
      </c>
      <c r="E4" s="4" t="str">
        <f>VLOOKUP(B4,Index!$A$2:$E$72,5,0)</f>
        <v>https://www.fesc.edu.co/Revistas/Convicciones/edicion_03.pdf</v>
      </c>
      <c r="F4" s="3" t="str">
        <f>VLOOKUP(B4,Index!$A$2:$E$72,3,0)</f>
        <v>Mercadeo Salud</v>
      </c>
      <c r="G4" s="11" t="s">
        <v>159</v>
      </c>
    </row>
    <row r="5" spans="1:7" ht="160.5">
      <c r="A5" s="3">
        <f t="shared" si="0"/>
        <v>4</v>
      </c>
      <c r="B5" s="3">
        <v>22</v>
      </c>
      <c r="C5" s="3" t="str">
        <f>VLOOKUP(B5,Index!$A$2:$E$72,2,0)</f>
        <v>Ventajas y desventajas del marketing digital</v>
      </c>
      <c r="D5" s="3" t="str">
        <f>VLOOKUP(B5,Index!$A$2:$E$72,4,0)</f>
        <v>Rodríguez, C., González, J., Jonathan, G., &amp; Camargo, P. (2015). Ventajas y desventajas del Marketing Digital. Revista Convicciones . Fundación de Estudios Superiores Comfanorte, 4.</v>
      </c>
      <c r="E5" s="4" t="str">
        <f>VLOOKUP(B5,Index!$A$2:$E$72,5,0)</f>
        <v>https://www.fesc.edu.co/Revistas/Convicciones/edicion_03.pdf</v>
      </c>
      <c r="F5" s="3" t="str">
        <f>VLOOKUP(B5,Index!$A$2:$E$72,3,0)</f>
        <v>Mercadeo Salud</v>
      </c>
      <c r="G5" s="11" t="s">
        <v>160</v>
      </c>
    </row>
    <row r="6" spans="1:7" ht="93.75">
      <c r="A6" s="3">
        <f t="shared" si="0"/>
        <v>5</v>
      </c>
      <c r="B6" s="3">
        <v>23</v>
      </c>
      <c r="C6" s="3" t="str">
        <f>VLOOKUP(B6,Index!$A$2:$E$72,2,0)</f>
        <v>El Marketing Digital Transforma la Gestión de Pymes en Colombia</v>
      </c>
      <c r="D6" s="3" t="str">
        <f>VLOOKUP(B6,Index!$A$2:$E$72,4,0)</f>
        <v>Meléndez, M. P. S. (2018). El Marketing Digital Transforma La Gestión De Pymes En Colombia. Cuadernos Latinoamericanos de Administración, XIV(27). https://www.redalyc.org/articulo.oa?id=409658132001</v>
      </c>
      <c r="E6" s="4" t="str">
        <f>VLOOKUP(B6,Index!$A$2:$E$72,5,0)</f>
        <v>https://www.redalyc.org/articulo.oa?id=409658132001</v>
      </c>
      <c r="F6" s="3" t="str">
        <f>VLOOKUP(B6,Index!$A$2:$E$72,3,0)</f>
        <v>Mercadeo Salud</v>
      </c>
      <c r="G6" s="11" t="s">
        <v>161</v>
      </c>
    </row>
    <row r="7" spans="1:7" ht="93.75">
      <c r="A7" s="3">
        <f t="shared" si="0"/>
        <v>6</v>
      </c>
      <c r="B7" s="3">
        <v>24</v>
      </c>
      <c r="C7" s="3" t="str">
        <f>VLOOKUP(B7,Index!$A$2:$E$72,2,0)</f>
        <v>Marketing sanitario: Evolución-Revolución</v>
      </c>
      <c r="D7" s="3" t="str">
        <f>VLOOKUP(B7,Index!$A$2:$E$72,4,0)</f>
        <v>Fernández, A. H., &amp; García, J. M. M. (2014). Marketing sanitario: Evolución-Revolución. ESIC Editorial.</v>
      </c>
      <c r="E7" s="4" t="str">
        <f>VLOOKUP(B7,Index!$A$2:$E$72,5,0)</f>
        <v>https://books.google.com.co/books?hl=es&amp;lr=&amp;id=m-zoAgAAQBAJ&amp;oi=fnd&amp;pg=PA59&amp;dq=marketing+en+empresas+de+salud&amp;ots=3uJTh9KprL&amp;sig=XMgxRtPg2R76Nci7OfSpo2ceTVE#v=onepage&amp;q=marketing%20en%20empresas%20de%20salud&amp;f=false</v>
      </c>
      <c r="F7" s="3" t="str">
        <f>VLOOKUP(B7,Index!$A$2:$E$72,3,0)</f>
        <v>Mercadeo Salud</v>
      </c>
      <c r="G7" s="11" t="s">
        <v>162</v>
      </c>
    </row>
    <row r="8" spans="1:7" ht="147">
      <c r="A8" s="3">
        <f t="shared" si="0"/>
        <v>7</v>
      </c>
      <c r="B8" s="3">
        <v>25</v>
      </c>
      <c r="C8" s="3" t="str">
        <f>VLOOKUP(B8,Index!$A$2:$E$72,2,0)</f>
        <v>El marketing holístico en la oferta de prestación de servicios de salud en Colombia</v>
      </c>
      <c r="D8" s="3" t="str">
        <f>VLOOKUP(B8,Index!$A$2:$E$72,4,0)</f>
        <v>CÁRDENAS MUNÉVAR, JM, (2007). El marketing holístico en la oferta de prestación de servicios de salud en Colombia. PANORAMA , 1 (1), 9-18.</v>
      </c>
      <c r="E8" s="4" t="str">
        <f>VLOOKUP(B8,Index!$A$2:$E$72,5,0)</f>
        <v>https://www.redalyc.org/pdf/3439/343929213003.pdf</v>
      </c>
      <c r="F8" s="3" t="str">
        <f>VLOOKUP(B8,Index!$A$2:$E$72,3,0)</f>
        <v>Mercadeo Salud</v>
      </c>
      <c r="G8" s="11" t="s">
        <v>163</v>
      </c>
    </row>
    <row r="9" spans="1:7" ht="107.25">
      <c r="A9" s="3">
        <f t="shared" si="0"/>
        <v>8</v>
      </c>
      <c r="B9" s="3">
        <v>15</v>
      </c>
      <c r="C9" s="3" t="str">
        <f>VLOOKUP(B9,Index!$A$2:$E$72,2,0)</f>
        <v>Marketing una herramienta para el crecimiento</v>
      </c>
      <c r="D9" s="3" t="str">
        <f>VLOOKUP(B9,Index!$A$2:$E$72,4,0)</f>
        <v>Vidal, G. P. (2016). Marketing una herramienta para el crecimiento. Ediciones de la U.</v>
      </c>
      <c r="E9" s="4" t="str">
        <f>VLOOKUP(B9,Index!$A$2:$E$72,5,0)</f>
        <v>https://books.google.es/books?id=hzOjDwAAQBAJ&amp;lpg=PA4&amp;hl=es&amp;pg=PA27#v=onepage&amp;q&amp;f=false</v>
      </c>
      <c r="F9" s="3" t="str">
        <f>VLOOKUP(B9,Index!$A$2:$E$72,3,0)</f>
        <v>Mercadeo Salud</v>
      </c>
      <c r="G9" s="13" t="s">
        <v>164</v>
      </c>
    </row>
    <row r="10" spans="1:7" ht="80.25">
      <c r="A10" s="3">
        <f t="shared" si="0"/>
        <v>9</v>
      </c>
      <c r="B10" s="3">
        <v>26</v>
      </c>
      <c r="C10" s="3" t="str">
        <f>VLOOKUP(B10,Index!$A$2:$E$72,2,0)</f>
        <v>El Mercadeo Social en Colombia</v>
      </c>
      <c r="D10" s="3" t="str">
        <f>VLOOKUP(B10,Index!$A$2:$E$72,4,0)</f>
        <v>Muñoz Molina, Y. (2001). El mercadeo social en Colombia (1. ed). Fondo Editorial Universidad EAFIT.</v>
      </c>
      <c r="E10" s="4" t="str">
        <f>VLOOKUP(B10,Index!$A$2:$E$72,5,0)</f>
        <v>https://repository.eafit.edu.co/bitstream/handle/10784/69/9589041701.pdf?seque</v>
      </c>
      <c r="F10" s="3" t="str">
        <f>VLOOKUP(B10,Index!$A$2:$E$72,3,0)</f>
        <v>Mercadeo Salud</v>
      </c>
      <c r="G10" s="11" t="s">
        <v>165</v>
      </c>
    </row>
    <row r="11" spans="1:7" ht="201">
      <c r="A11" s="3">
        <f t="shared" si="0"/>
        <v>10</v>
      </c>
      <c r="B11" s="3">
        <v>27</v>
      </c>
      <c r="C11" s="3" t="str">
        <f>VLOOKUP(B11,Index!$A$2:$E$72,2,0)</f>
        <v>Importancia del Marketing Social en Colombia</v>
      </c>
      <c r="D11" s="3" t="str">
        <f>VLOOKUP(B11,Index!$A$2:$E$72,4,0)</f>
        <v>Burbano, J., Prieto, J., &amp; Álvarez, S. (2019). Importancia del Marketing Social en Colombia [Fundación Universitaria Lumen Gentium - Unicatólica]. https://repository.unicatolica.edu.co/bitstream/handle/20.500.12237/2047/IMPORTANCIA_MARKETING_SOCIAL_COLOMBIA.pdf?sequence=1&amp;isAllowed=y</v>
      </c>
      <c r="E11" s="4" t="str">
        <f>VLOOKUP(B11,Index!$A$2:$E$72,5,0)</f>
        <v>https://repository.unicatolica.edu.co/bitstream/handle/20.500.12237/2047/IMPORTANCIA_MARKETING_SOCIAL_COLOMBIA.pdf?sequence=1&amp;isAllowed=y</v>
      </c>
      <c r="F11" s="3" t="str">
        <f>VLOOKUP(B11,Index!$A$2:$E$72,3,0)</f>
        <v>Mercadeo Salud</v>
      </c>
      <c r="G11" s="11" t="s">
        <v>166</v>
      </c>
    </row>
    <row r="12" spans="1:7" ht="120.75">
      <c r="A12" s="3">
        <f t="shared" si="0"/>
        <v>11</v>
      </c>
      <c r="B12" s="3">
        <v>4</v>
      </c>
      <c r="C12" s="3" t="str">
        <f>VLOOKUP(B12,Index!$A$2:$E$72,2,0)</f>
        <v>Retos en planeación estratégica del mercadeo para organizaciones del sector salud</v>
      </c>
      <c r="D12" s="3" t="str">
        <f>VLOOKUP(B12,Index!$A$2:$E$72,4,0)</f>
        <v>Bran-Piedrahita, L., Valencia-Arias, A., Palacios-Moya, L., Bran-Piedrahita, L., Valencia-Arias, A., &amp; Palacios-Moya, L. (2020). Retos en planeación estratégica del mercadeo para organizaciones del sector salud. Suma de Negocios, 11(25), 108-115. https://doi.org/10.14349/sumneg/2020.v11.n25.a2</v>
      </c>
      <c r="E12" s="4" t="str">
        <f>VLOOKUP(B12,Index!$A$2:$E$72,5,0)</f>
        <v xml:space="preserve">http://www.scielo.org.co/scielo.php?script=sci_arttext&amp;pid=S2215-910X2020000200108 </v>
      </c>
      <c r="F12" s="3" t="str">
        <f>VLOOKUP(B12,Index!$A$2:$E$72,3,0)</f>
        <v>Mercadeo Salud</v>
      </c>
      <c r="G12" s="11" t="s">
        <v>167</v>
      </c>
    </row>
    <row r="13" spans="1:7" ht="107.25">
      <c r="A13" s="3">
        <f t="shared" si="0"/>
        <v>12</v>
      </c>
      <c r="B13" s="3">
        <v>29</v>
      </c>
      <c r="C13" s="3" t="str">
        <f>VLOOKUP(B13,Index!$A$2:$E$72,2,0)</f>
        <v>Antecedentes y experiencias de e-Salud en Colombia</v>
      </c>
      <c r="D13" s="3" t="str">
        <f>VLOOKUP(B13,Index!$A$2:$E$72,4,0)</f>
        <v>Villamizar Pedraza, A., &amp; Lobo Quintero, R. A. (2016). Antecedentes y experiencias de e-Salud en Colombia. Revista Colombiana de Computación; Vol. 17 Núm. 2 (2016): Revista Colombiana de Computación; 76-89. https://repository.unab.edu.co/handle/20.500.12749/8858</v>
      </c>
      <c r="E13" s="4" t="str">
        <f>VLOOKUP(B13,Index!$A$2:$E$72,5,0)</f>
        <v>https://repository.unab.edu.co/handle/20.500.12749/8858</v>
      </c>
      <c r="F13" s="3" t="str">
        <f>VLOOKUP(B13,Index!$A$2:$E$72,3,0)</f>
        <v>Mercadeo Salud</v>
      </c>
      <c r="G13" s="11" t="s">
        <v>168</v>
      </c>
    </row>
    <row r="14" spans="1:7" ht="107.25">
      <c r="A14" s="3">
        <f t="shared" ref="A14:A60" si="1">A13+1</f>
        <v>13</v>
      </c>
      <c r="B14" s="3">
        <v>17</v>
      </c>
      <c r="C14" s="3" t="str">
        <f>VLOOKUP(B14,Index!$A$2:$E$72,2,0)</f>
        <v>Implementación del marketing social en Colombia</v>
      </c>
      <c r="D14" s="3" t="str">
        <f>VLOOKUP(B14,Index!$A$2:$E$72,4,0)</f>
        <v>Sierra, S. (2017). Implementación del Marketing Social en Colombia [Monografía, Univerisdad de San Buenaventura]. https://bibliotecadigital.usb.edu.co/server/api/core/bitstreams/3109342c-5752-4edb-aeed-5b0a51684c02/content</v>
      </c>
      <c r="E14" s="4" t="str">
        <f>VLOOKUP(B14,Index!$A$2:$E$72,5,0)</f>
        <v>https://bibliotecadigital.usb.edu.co/server/api/core/bitstreams/3109342c-5752-4edb-aeed-5b0a51684c02/content</v>
      </c>
      <c r="F14" s="3" t="str">
        <f>VLOOKUP(B14,Index!$A$2:$E$72,3,0)</f>
        <v>Mercadeo Salud</v>
      </c>
      <c r="G14" s="3" t="s">
        <v>169</v>
      </c>
    </row>
    <row r="15" spans="1:7" ht="107.25">
      <c r="A15" s="3">
        <v>14</v>
      </c>
      <c r="B15" s="3">
        <v>17</v>
      </c>
      <c r="C15" s="3" t="str">
        <f>VLOOKUP(B15,Index!$A$2:$E$72,2,0)</f>
        <v>Implementación del marketing social en Colombia</v>
      </c>
      <c r="D15" s="3" t="str">
        <f>VLOOKUP(B15,Index!$A$2:$E$72,4,0)</f>
        <v>Sierra, S. (2017). Implementación del Marketing Social en Colombia [Monografía, Univerisdad de San Buenaventura]. https://bibliotecadigital.usb.edu.co/server/api/core/bitstreams/3109342c-5752-4edb-aeed-5b0a51684c02/content</v>
      </c>
      <c r="E15" s="4" t="str">
        <f>VLOOKUP(B15,Index!$A$2:$E$72,5,0)</f>
        <v>https://bibliotecadigital.usb.edu.co/server/api/core/bitstreams/3109342c-5752-4edb-aeed-5b0a51684c02/content</v>
      </c>
      <c r="F15" s="3" t="str">
        <f>VLOOKUP(B15,Index!$A$2:$E$72,3,0)</f>
        <v>Mercadeo Salud</v>
      </c>
      <c r="G15" s="3" t="s">
        <v>170</v>
      </c>
    </row>
    <row r="16" spans="1:7" ht="107.25">
      <c r="A16" s="3">
        <f t="shared" si="1"/>
        <v>15</v>
      </c>
      <c r="B16" s="3">
        <v>17</v>
      </c>
      <c r="C16" s="3" t="str">
        <f>VLOOKUP(B16,Index!$A$2:$E$72,2,0)</f>
        <v>Implementación del marketing social en Colombia</v>
      </c>
      <c r="D16" s="3" t="str">
        <f>VLOOKUP(B16,Index!$A$2:$E$72,4,0)</f>
        <v>Sierra, S. (2017). Implementación del Marketing Social en Colombia [Monografía, Univerisdad de San Buenaventura]. https://bibliotecadigital.usb.edu.co/server/api/core/bitstreams/3109342c-5752-4edb-aeed-5b0a51684c02/content</v>
      </c>
      <c r="E16" s="4" t="str">
        <f>VLOOKUP(B16,Index!$A$2:$E$72,5,0)</f>
        <v>https://bibliotecadigital.usb.edu.co/server/api/core/bitstreams/3109342c-5752-4edb-aeed-5b0a51684c02/content</v>
      </c>
      <c r="F16" s="3" t="str">
        <f>VLOOKUP(B16,Index!$A$2:$E$72,3,0)</f>
        <v>Mercadeo Salud</v>
      </c>
      <c r="G16" s="3" t="s">
        <v>171</v>
      </c>
    </row>
    <row r="17" spans="1:7" ht="66.75">
      <c r="A17" s="3">
        <f t="shared" si="1"/>
        <v>16</v>
      </c>
      <c r="B17" s="3">
        <v>13</v>
      </c>
      <c r="C17" s="3" t="str">
        <f>VLOOKUP(B17,Index!$A$2:$E$72,2,0)</f>
        <v>Mercadeo en Servicios de Salud</v>
      </c>
      <c r="D17" s="3" t="str">
        <f>VLOOKUP(B17,Index!$A$2:$E$72,4,0)</f>
        <v>Machado, L. M. (2017). Mercadeo en Servicios de Salud. Fundación Universitaria del Área Andina, 1(1), 47.</v>
      </c>
      <c r="E17" s="4" t="str">
        <f>VLOOKUP(B17,Index!$A$2:$E$72,5,0)</f>
        <v>https://digitk.areandina.edu.co/bitstream/handle/areandina/1348/Mercadeo%20en%20Servicios%20de%20Salud.pdf?sequence=1&amp;isAllowed=y</v>
      </c>
      <c r="F17" s="3" t="str">
        <f>VLOOKUP(B17,Index!$A$2:$E$72,3,0)</f>
        <v>Mercadeo Salud</v>
      </c>
      <c r="G17" s="3" t="s">
        <v>172</v>
      </c>
    </row>
    <row r="18" spans="1:7" ht="80.25">
      <c r="A18" s="3">
        <f t="shared" si="1"/>
        <v>17</v>
      </c>
      <c r="B18" s="3">
        <v>13</v>
      </c>
      <c r="C18" s="3" t="str">
        <f>VLOOKUP(B18,Index!$A$2:$E$72,2,0)</f>
        <v>Mercadeo en Servicios de Salud</v>
      </c>
      <c r="D18" s="3" t="str">
        <f>VLOOKUP(B18,Index!$A$2:$E$72,4,0)</f>
        <v>Machado, L. M. (2017). Mercadeo en Servicios de Salud. Fundación Universitaria del Área Andina, 1(1), 47.</v>
      </c>
      <c r="E18" s="4" t="str">
        <f>VLOOKUP(B18,Index!$A$2:$E$72,5,0)</f>
        <v>https://digitk.areandina.edu.co/bitstream/handle/areandina/1348/Mercadeo%20en%20Servicios%20de%20Salud.pdf?sequence=1&amp;isAllowed=y</v>
      </c>
      <c r="F18" s="3" t="str">
        <f>VLOOKUP(B18,Index!$A$2:$E$72,3,0)</f>
        <v>Mercadeo Salud</v>
      </c>
      <c r="G18" s="3" t="s">
        <v>173</v>
      </c>
    </row>
    <row r="19" spans="1:7" ht="66.75">
      <c r="A19" s="3">
        <f t="shared" si="1"/>
        <v>18</v>
      </c>
      <c r="B19" s="3">
        <v>13</v>
      </c>
      <c r="C19" s="3" t="str">
        <f>VLOOKUP(B19,Index!$A$2:$E$72,2,0)</f>
        <v>Mercadeo en Servicios de Salud</v>
      </c>
      <c r="D19" s="3" t="str">
        <f>VLOOKUP(B19,Index!$A$2:$E$72,4,0)</f>
        <v>Machado, L. M. (2017). Mercadeo en Servicios de Salud. Fundación Universitaria del Área Andina, 1(1), 47.</v>
      </c>
      <c r="E19" s="4" t="str">
        <f>VLOOKUP(B19,Index!$A$2:$E$72,5,0)</f>
        <v>https://digitk.areandina.edu.co/bitstream/handle/areandina/1348/Mercadeo%20en%20Servicios%20de%20Salud.pdf?sequence=1&amp;isAllowed=y</v>
      </c>
      <c r="F19" s="3" t="str">
        <f>VLOOKUP(B19,Index!$A$2:$E$72,3,0)</f>
        <v>Mercadeo Salud</v>
      </c>
      <c r="G19" s="3" t="s">
        <v>174</v>
      </c>
    </row>
    <row r="20" spans="1:7" ht="80.25">
      <c r="A20" s="3">
        <f t="shared" si="1"/>
        <v>19</v>
      </c>
      <c r="B20" s="3">
        <v>20</v>
      </c>
      <c r="C20" s="3" t="str">
        <f>VLOOKUP(B20,Index!$A$2:$E$72,2,0)</f>
        <v>Marketing: Más de 100 años de historia, genesis y evolución de un concepto</v>
      </c>
      <c r="D20" s="3" t="str">
        <f>VLOOKUP(B20,Index!$A$2:$E$72,4,0)</f>
        <v>Hoyos, R. (2008). Marketing: Más de 100 años de historia. Génesis y evolución de un concepto. https://promisecreativelinabernal.files.wordpress.com/2012/08/gc3a9nesis-y-evolucic3b3n-del-marketing.pdf</v>
      </c>
      <c r="E20" s="4" t="str">
        <f>VLOOKUP(B20,Index!$A$2:$E$72,5,0)</f>
        <v>https://promisecreativelinabernal.files.wordpress.com/2012/08/gc3a9nesis-y-evolucic3b3n-del-marketing.pdf</v>
      </c>
      <c r="F20" s="3" t="str">
        <f>VLOOKUP(B20,Index!$A$2:$E$72,3,0)</f>
        <v>Mercadeo Salud</v>
      </c>
      <c r="G20" s="3" t="s">
        <v>175</v>
      </c>
    </row>
    <row r="21" spans="1:7" ht="80.25">
      <c r="A21" s="3">
        <f t="shared" si="1"/>
        <v>20</v>
      </c>
      <c r="B21" s="3">
        <v>9</v>
      </c>
      <c r="C21" s="3" t="str">
        <f>VLOOKUP(B21,Index!$A$2:$E$72,2,0)</f>
        <v>Manual de Mercadotecnia Social en Salud</v>
      </c>
      <c r="D21" s="3" t="str">
        <f>VLOOKUP(B21,Index!$A$2:$E$72,4,0)</f>
        <v>Latinovic, L., Almazán, R., Herrera Castillo, I., &amp; Cebrián, A. (2010). Manual de Mercadotécnia Social en Salud. Secretaria de Salud Estados Unidos Méxicanos.</v>
      </c>
      <c r="E21" s="4" t="str">
        <f>VLOOKUP(B21,Index!$A$2:$E$72,5,0)</f>
        <v xml:space="preserve">https://www.uv.mx/cendhiu/files/2018/02/Manual_Mercadotecnia.pdf </v>
      </c>
      <c r="F21" s="3" t="str">
        <f>VLOOKUP(B21,Index!$A$2:$E$72,3,0)</f>
        <v>Mercadeo Salud</v>
      </c>
      <c r="G21" s="3" t="s">
        <v>176</v>
      </c>
    </row>
    <row r="22" spans="1:7" ht="93.75">
      <c r="A22" s="3">
        <f t="shared" si="1"/>
        <v>21</v>
      </c>
      <c r="B22" s="3">
        <v>30</v>
      </c>
      <c r="C22" s="3" t="str">
        <f>VLOOKUP(B22,Index!$A$2:$E$72,2,0)</f>
        <v>Industry 4.0: At the intersection of readiness and responsibility</v>
      </c>
      <c r="D22" s="3" t="str">
        <f>VLOOKUP(B22,Index!$A$2:$E$72,4,0)</f>
        <v>Renjen, P. (2018). The Fourth Industrial Revolution: At the intersection of readiness and responsibility. Deloitte Insights, 28.</v>
      </c>
      <c r="E22" s="4" t="str">
        <f>VLOOKUP(B22,Index!$A$2:$E$72,5,0)</f>
        <v>https://www2.deloitte.com/content/dam/insights/us/articles/us32959-industry-4-0/DI_Industry4.0.pdf</v>
      </c>
      <c r="F22" s="3" t="str">
        <f>VLOOKUP(B22,Index!$A$2:$E$72,3,0)</f>
        <v>Mercadeo Salud</v>
      </c>
      <c r="G22" s="3" t="s">
        <v>177</v>
      </c>
    </row>
    <row r="23" spans="1:7" ht="80.25">
      <c r="A23" s="3">
        <f t="shared" si="1"/>
        <v>22</v>
      </c>
      <c r="B23" s="3">
        <v>31</v>
      </c>
      <c r="C23" s="3" t="str">
        <f>VLOOKUP(B23,Index!$A$2:$E$72,2,0)</f>
        <v>The Fourth Industrial Revolution</v>
      </c>
      <c r="D23" s="3" t="str">
        <f>VLOOKUP(B23,Index!$A$2:$E$72,4,0)</f>
        <v>Schwab, K. (2016). The fourth industrial revolution (First U.S. edition). Crown Business.</v>
      </c>
      <c r="E23" s="4" t="str">
        <f>VLOOKUP(B23,Index!$A$2:$E$72,5,0)</f>
        <v>https://law.unimelb.edu.au/__data/assets/pdf_file/0005/3385454/Schwab-The_Fourth_Industrial_Revolution_Klaus_S.pdf</v>
      </c>
      <c r="F23" s="3" t="str">
        <f>VLOOKUP(B23,Index!$A$2:$E$72,3,0)</f>
        <v>Mercadeo Salud</v>
      </c>
      <c r="G23" s="3" t="s">
        <v>178</v>
      </c>
    </row>
    <row r="24" spans="1:7" ht="66.75">
      <c r="A24" s="3">
        <f t="shared" si="1"/>
        <v>23</v>
      </c>
      <c r="B24" s="3">
        <v>31</v>
      </c>
      <c r="C24" s="3" t="str">
        <f>VLOOKUP(B24,Index!$A$2:$E$72,2,0)</f>
        <v>The Fourth Industrial Revolution</v>
      </c>
      <c r="D24" s="3" t="str">
        <f>VLOOKUP(B24,Index!$A$2:$E$72,4,0)</f>
        <v>Schwab, K. (2016). The fourth industrial revolution (First U.S. edition). Crown Business.</v>
      </c>
      <c r="E24" s="4" t="str">
        <f>VLOOKUP(B24,Index!$A$2:$E$72,5,0)</f>
        <v>https://law.unimelb.edu.au/__data/assets/pdf_file/0005/3385454/Schwab-The_Fourth_Industrial_Revolution_Klaus_S.pdf</v>
      </c>
      <c r="F24" s="3" t="str">
        <f>VLOOKUP(B24,Index!$A$2:$E$72,3,0)</f>
        <v>Mercadeo Salud</v>
      </c>
      <c r="G24" s="3" t="s">
        <v>179</v>
      </c>
    </row>
    <row r="25" spans="1:7" ht="93.75">
      <c r="A25" s="3">
        <f t="shared" si="1"/>
        <v>24</v>
      </c>
      <c r="B25" s="3">
        <v>32</v>
      </c>
      <c r="C25" s="3" t="str">
        <f>VLOOKUP(B25,Index!$A$2:$E$72,2,0)</f>
        <v>Mercadeo social, responsabilidad social
y balance social: conceptos a desarrollar
por instituciones universitarias</v>
      </c>
      <c r="D25" s="3" t="str">
        <f>VLOOKUP(B25,Index!$A$2:$E$72,4,0)</f>
        <v>Rendueles Mata, M., (2010). Mercadeo social, responsabilidad social y balance social: conceptos a desarrollar por instituciones universitarias. Telos, 12(1), 29-42.</v>
      </c>
      <c r="E25" s="4" t="str">
        <f>VLOOKUP(B25,Index!$A$2:$E$72,5,0)</f>
        <v xml:space="preserve">https://www.redalyc.org/pdf/993/99312518003.pdf </v>
      </c>
      <c r="F25" s="3" t="str">
        <f>VLOOKUP(B25,Index!$A$2:$E$72,3,0)</f>
        <v>Mercadeo Salud</v>
      </c>
      <c r="G25" s="3" t="s">
        <v>180</v>
      </c>
    </row>
    <row r="26" spans="1:7" ht="99" customHeight="1">
      <c r="A26" s="3">
        <f t="shared" si="1"/>
        <v>25</v>
      </c>
      <c r="B26" s="3">
        <v>26</v>
      </c>
      <c r="C26" s="3" t="str">
        <f>VLOOKUP(B26,Index!$A$2:$E$72,2,0)</f>
        <v>El Mercadeo Social en Colombia</v>
      </c>
      <c r="D26" s="3" t="str">
        <f>VLOOKUP(B26,Index!$A$2:$E$72,4,0)</f>
        <v>Muñoz Molina, Y. (2001). El mercadeo social en Colombia (1. ed). Fondo Editorial Universidad EAFIT.</v>
      </c>
      <c r="E26" s="4" t="str">
        <f>VLOOKUP(B26,Index!$A$2:$E$72,5,0)</f>
        <v>https://repository.eafit.edu.co/bitstream/handle/10784/69/9589041701.pdf?seque</v>
      </c>
      <c r="F26" s="3" t="str">
        <f>VLOOKUP(B26,Index!$A$2:$E$72,3,0)</f>
        <v>Mercadeo Salud</v>
      </c>
      <c r="G26" s="3" t="s">
        <v>181</v>
      </c>
    </row>
    <row r="27" spans="1:7" ht="174">
      <c r="A27" s="3">
        <f t="shared" si="1"/>
        <v>26</v>
      </c>
      <c r="B27" s="3">
        <v>33</v>
      </c>
      <c r="C27" s="3" t="str">
        <f>VLOOKUP(B27,Index!$A$2:$E$72,2,0)</f>
        <v>El mercadeo social: una disciplina que fortalece el fomento de la
salud bucal en Colombia</v>
      </c>
      <c r="D27" s="3" t="str">
        <f>VLOOKUP(B27,Index!$A$2:$E$72,4,0)</f>
        <v>Martínez, E., Agudelo, A.A., &amp; Ariza, S.E. (2009). EL MERCADEO SOCIAL: UNA DISCIPLINA QUE FORTALECE EL FOMENTO DE LA SALUD BUCAL EN COLOMBIA.</v>
      </c>
      <c r="E27" s="4" t="str">
        <f>VLOOKUP(B27,Index!$A$2:$E$72,5,0)</f>
        <v>https://www.bing.com/search?pglt=2083&amp;q=El+mercadeo+social%3A+una+disciplina+que+fortalece+el+fomento+de+la+salud+bucal+en+Colombia&amp;cvid=254a3673eb6d42b2a600a3b5b4500900&amp;aqs=edge..69i57.429j0j1&amp;FORM=ANNTA1&amp;PC=U531</v>
      </c>
      <c r="F27" s="3" t="str">
        <f>VLOOKUP(B27,Index!$A$2:$E$72,3,0)</f>
        <v>Mercadeo Salud</v>
      </c>
      <c r="G27" s="3" t="s">
        <v>182</v>
      </c>
    </row>
    <row r="28" spans="1:7" ht="66.75">
      <c r="A28" s="3">
        <f t="shared" si="1"/>
        <v>27</v>
      </c>
      <c r="B28" s="3">
        <v>34</v>
      </c>
      <c r="C28" s="3" t="str">
        <f>VLOOKUP(B28,Index!$A$2:$E$72,2,0)</f>
        <v>Metodología de la Investigación</v>
      </c>
      <c r="D28" s="3" t="str">
        <f>VLOOKUP(B28,Index!$A$2:$E$72,4,0)</f>
        <v xml:space="preserve">Hernández Sampieri, R., &amp; Fernández Collado, C. (2014). Metodología de la investigación (P. Baptista Lucio, Ed.; Sexta edición). McGraw-Hill Education.
</v>
      </c>
      <c r="E28" s="4" t="str">
        <f>VLOOKUP(B28,Index!$A$2:$E$72,5,0)</f>
        <v>https://www.uca.ac.cr/wp-content/uploads/2017/10/Investigacion.pdf</v>
      </c>
      <c r="F28" s="3" t="str">
        <f>VLOOKUP(B28,Index!$A$2:$E$72,3,0)</f>
        <v>Metodología</v>
      </c>
      <c r="G28" s="3" t="s">
        <v>183</v>
      </c>
    </row>
    <row r="29" spans="1:7" ht="93.75">
      <c r="A29" s="3">
        <f t="shared" si="1"/>
        <v>28</v>
      </c>
      <c r="B29" s="3">
        <v>35</v>
      </c>
      <c r="C29" s="3" t="str">
        <f>VLOOKUP(B29,Index!$A$2:$E$72,2,0)</f>
        <v>¿Qué es el Estado del Arte?</v>
      </c>
      <c r="D29" s="3" t="str">
        <f>VLOOKUP(B29,Index!$A$2:$E$72,4,0)</f>
        <v xml:space="preserve">Molina Montoya, N. P. (2005). ¿Qué es el estado del arte? Ciencia &amp; Tecnología para la Salud Visual y Ocular, 5, 73. https://doi.org/10.19052/sv.1666
</v>
      </c>
      <c r="E29" s="4" t="str">
        <f>VLOOKUP(B29,Index!$A$2:$E$72,5,0)</f>
        <v>https://ciencia.lasalle.edu.co/svo/vol3/iss5/10/</v>
      </c>
      <c r="F29" s="3" t="str">
        <f>VLOOKUP(B29,Index!$A$2:$E$72,3,0)</f>
        <v>Metodología</v>
      </c>
      <c r="G29" s="3" t="s">
        <v>184</v>
      </c>
    </row>
    <row r="30" spans="1:7" ht="66.75">
      <c r="A30" s="3">
        <f t="shared" si="1"/>
        <v>29</v>
      </c>
      <c r="B30" s="3">
        <v>34</v>
      </c>
      <c r="C30" s="3" t="str">
        <f>VLOOKUP(B30,Index!$A$2:$E$72,2,0)</f>
        <v>Metodología de la Investigación</v>
      </c>
      <c r="D30" s="3" t="str">
        <f>VLOOKUP(B30,Index!$A$2:$E$72,4,0)</f>
        <v xml:space="preserve">Hernández Sampieri, R., &amp; Fernández Collado, C. (2014). Metodología de la investigación (P. Baptista Lucio, Ed.; Sexta edición). McGraw-Hill Education.
</v>
      </c>
      <c r="E30" s="4" t="str">
        <f>VLOOKUP(B30,Index!$A$2:$E$72,5,0)</f>
        <v>https://www.uca.ac.cr/wp-content/uploads/2017/10/Investigacion.pdf</v>
      </c>
      <c r="F30" s="3" t="str">
        <f>VLOOKUP(B30,Index!$A$2:$E$72,3,0)</f>
        <v>Metodología</v>
      </c>
      <c r="G30" s="3" t="s">
        <v>185</v>
      </c>
    </row>
    <row r="31" spans="1:7" ht="39.75" customHeight="1">
      <c r="A31" s="3">
        <f t="shared" si="1"/>
        <v>30</v>
      </c>
      <c r="B31" s="3">
        <v>34</v>
      </c>
      <c r="C31" s="3" t="str">
        <f>VLOOKUP(B31,Index!$A$2:$E$72,2,0)</f>
        <v>Metodología de la Investigación</v>
      </c>
      <c r="D31" s="3" t="str">
        <f>VLOOKUP(B31,Index!$A$2:$E$72,4,0)</f>
        <v xml:space="preserve">Hernández Sampieri, R., &amp; Fernández Collado, C. (2014). Metodología de la investigación (P. Baptista Lucio, Ed.; Sexta edición). McGraw-Hill Education.
</v>
      </c>
      <c r="E31" s="4" t="str">
        <f>VLOOKUP(B31,Index!$A$2:$E$72,5,0)</f>
        <v>https://www.uca.ac.cr/wp-content/uploads/2017/10/Investigacion.pdf</v>
      </c>
      <c r="F31" s="3" t="str">
        <f>VLOOKUP(B31,Index!$A$2:$E$72,3,0)</f>
        <v>Metodología</v>
      </c>
      <c r="G31" s="3" t="s">
        <v>186</v>
      </c>
    </row>
    <row r="32" spans="1:7" ht="63" customHeight="1">
      <c r="A32" s="3">
        <f t="shared" si="1"/>
        <v>31</v>
      </c>
      <c r="B32" s="3">
        <v>23</v>
      </c>
      <c r="C32" s="19" t="str">
        <f>VLOOKUP(B32,Index!$A$2:$E$72,2,0)</f>
        <v>El Marketing Digital Transforma la Gestión de Pymes en Colombia</v>
      </c>
      <c r="D32" s="3" t="str">
        <f>VLOOKUP(B32,Index!$A$2:$E$72,4,0)</f>
        <v>Meléndez, M. P. S. (2018). El Marketing Digital Transforma La Gestión De Pymes En Colombia. Cuadernos Latinoamericanos de Administración, XIV(27). https://www.redalyc.org/articulo.oa?id=409658132001</v>
      </c>
      <c r="E32" s="4" t="str">
        <f>VLOOKUP(B32,Index!$A$2:$E$72,5,0)</f>
        <v>https://www.redalyc.org/articulo.oa?id=409658132001</v>
      </c>
      <c r="F32" s="3" t="str">
        <f>VLOOKUP(B32,Index!$A$2:$E$72,3,0)</f>
        <v>Mercadeo Salud</v>
      </c>
      <c r="G32" s="19" t="s">
        <v>187</v>
      </c>
    </row>
    <row r="33" spans="1:7" ht="42" customHeight="1">
      <c r="A33" s="3">
        <f t="shared" si="1"/>
        <v>32</v>
      </c>
      <c r="B33" s="3">
        <v>36</v>
      </c>
      <c r="C33" s="3" t="str">
        <f>VLOOKUP(B33,Index!$A$2:$E$72,2,0)</f>
        <v>¿Qué es Marketing 4.0? Pasar de Tradicional a Digital</v>
      </c>
      <c r="D33" s="3" t="str">
        <f>VLOOKUP(B33,Index!$A$2:$E$72,4,0)</f>
        <v>Cortés, F. (2017). ¿Qué es Marketing 4.0? Pasar de Tradicional a Digital</v>
      </c>
      <c r="E33" s="4" t="str">
        <f>VLOOKUP(B33,Index!$A$2:$E$72,5,0)</f>
        <v>https://www.mercadotecniatotal.com/mercadotecnia/marketing-4-0-pasar-de-tradicional-a-digital/</v>
      </c>
      <c r="F33" s="3" t="str">
        <f>VLOOKUP(B33,Index!$A$2:$E$72,3,0)</f>
        <v>Estrategia Mercado</v>
      </c>
      <c r="G33" s="3" t="s">
        <v>188</v>
      </c>
    </row>
    <row r="34" spans="1:7" ht="147">
      <c r="A34" s="3">
        <f t="shared" si="1"/>
        <v>33</v>
      </c>
      <c r="B34" s="3">
        <v>27</v>
      </c>
      <c r="C34" s="3" t="str">
        <f>VLOOKUP(B34,Index!$A$2:$E$72,2,0)</f>
        <v>Importancia del Marketing Social en Colombia</v>
      </c>
      <c r="D34" s="3" t="str">
        <f>VLOOKUP(B34,Index!$A$2:$E$72,4,0)</f>
        <v>Burbano, J., Prieto, J., &amp; Álvarez, S. (2019). Importancia del Marketing Social en Colombia [Fundación Universitaria Lumen Gentium - Unicatólica]. https://repository.unicatolica.edu.co/bitstream/handle/20.500.12237/2047/IMPORTANCIA_MARKETING_SOCIAL_COLOMBIA.pdf?sequence=1&amp;isAllowed=y</v>
      </c>
      <c r="E34" s="4" t="str">
        <f>VLOOKUP(B34,Index!$A$2:$E$72,5,0)</f>
        <v>https://repository.unicatolica.edu.co/bitstream/handle/20.500.12237/2047/IMPORTANCIA_MARKETING_SOCIAL_COLOMBIA.pdf?sequence=1&amp;isAllowed=y</v>
      </c>
      <c r="F34" s="3" t="str">
        <f>VLOOKUP(B34,Index!$A$2:$E$72,3,0)</f>
        <v>Mercadeo Salud</v>
      </c>
      <c r="G34" s="3" t="s">
        <v>189</v>
      </c>
    </row>
    <row r="35" spans="1:7" ht="174">
      <c r="A35" s="3">
        <f t="shared" si="1"/>
        <v>34</v>
      </c>
      <c r="B35" s="3">
        <v>22</v>
      </c>
      <c r="C35" s="3" t="str">
        <f>VLOOKUP(B35,Index!$A$2:$E$72,2,0)</f>
        <v>Ventajas y desventajas del marketing digital</v>
      </c>
      <c r="D35" s="3" t="str">
        <f>VLOOKUP(B35,Index!$A$2:$E$72,4,0)</f>
        <v>Rodríguez, C., González, J., Jonathan, G., &amp; Camargo, P. (2015). Ventajas y desventajas del Marketing Digital. Revista Convicciones . Fundación de Estudios Superiores Comfanorte, 4.</v>
      </c>
      <c r="E35" s="4" t="str">
        <f>VLOOKUP(B35,Index!$A$2:$E$72,5,0)</f>
        <v>https://www.fesc.edu.co/Revistas/Convicciones/edicion_03.pdf</v>
      </c>
      <c r="F35" s="3" t="str">
        <f>VLOOKUP(B35,Index!$A$2:$E$72,3,0)</f>
        <v>Mercadeo Salud</v>
      </c>
      <c r="G35" s="3" t="s">
        <v>190</v>
      </c>
    </row>
    <row r="36" spans="1:7" ht="93.75">
      <c r="A36" s="3">
        <f t="shared" si="1"/>
        <v>35</v>
      </c>
      <c r="B36" s="3">
        <v>12</v>
      </c>
      <c r="C36" s="3" t="str">
        <f>VLOOKUP(B36,Index!$A$2:$E$72,2,0)</f>
        <v>Fallas del mercado de salud colombiano</v>
      </c>
      <c r="D36" s="3" t="str">
        <f>VLOOKUP(B36,Index!$A$2:$E$72,4,0)</f>
        <v>Bejarano-Daza, J. E., &amp; Hernández-Losada, D. F. (2017). Fallas del mercado de salud colombiano. Revista de la Facultad de Medicina, 65(1), 107-113. https://doi.org/10.15446/revfacmed.v65n1.57454</v>
      </c>
      <c r="E36" s="4" t="str">
        <f>VLOOKUP(B36,Index!$A$2:$E$72,5,0)</f>
        <v>http://www.scielo.org.co/pdf/rfmun/v65n1/0120-0011-rfmun-65-01-00107.pdf</v>
      </c>
      <c r="F36" s="3" t="str">
        <f>VLOOKUP(B36,Index!$A$2:$E$72,3,0)</f>
        <v>Mercadeo Salud</v>
      </c>
      <c r="G36" s="3" t="s">
        <v>191</v>
      </c>
    </row>
    <row r="37" spans="1:7" ht="93.75">
      <c r="A37" s="3">
        <f t="shared" si="1"/>
        <v>36</v>
      </c>
      <c r="B37" s="3">
        <v>14</v>
      </c>
      <c r="C37" s="3" t="str">
        <f>VLOOKUP(B37,Index!$A$2:$E$72,2,0)</f>
        <v>El mercadeo de servicio en las instituciones de salud un enfoque desde la gestión de organizaciones</v>
      </c>
      <c r="D37" s="3" t="str">
        <f>VLOOKUP(B37,Index!$A$2:$E$72,4,0)</f>
        <v xml:space="preserve">Beltrán Acosta, A. R., &amp; Rodríguez Chavarro, W. O.  (2012). El mercadeo de servicio en las instituciones de salud un enfoque desde la gestión de organizaciones. Cuadernos Latinoamericanos de Administración, VIII(15), 45-56. </v>
      </c>
      <c r="E37" s="4" t="str">
        <f>VLOOKUP(B37,Index!$A$2:$E$72,5,0)</f>
        <v>https://www.redalyc.org/pdf/4096/409634369005.pdf</v>
      </c>
      <c r="F37" s="3" t="str">
        <f>VLOOKUP(B37,Index!$A$2:$E$72,3,0)</f>
        <v>Mercadeo Salud</v>
      </c>
      <c r="G37" s="3" t="s">
        <v>192</v>
      </c>
    </row>
    <row r="38" spans="1:7" ht="50.25" customHeight="1">
      <c r="A38" s="3">
        <f t="shared" si="1"/>
        <v>37</v>
      </c>
      <c r="B38" s="3">
        <v>37</v>
      </c>
      <c r="C38" s="3" t="str">
        <f>VLOOKUP(B38,Index!$A$2:$E$72,2,0)</f>
        <v>Factores determinantes para la adopción del marketing
digital en pymes: un estudio exploratorio</v>
      </c>
      <c r="D38" s="3" t="str">
        <f>VLOOKUP(B38,Index!$A$2:$E$72,4,0)</f>
        <v xml:space="preserve">Bermeo Giraldo, M. C., Guisado Gómez, S., &amp; Valencia-Arias, A. (2022). Factores determinantes para la adopción del marketing digital en pymes: Un estudio exploratorio. Semestre Económico, 24(57), 217-237. https://doi.org/10.22395/seec.v24n57a11
</v>
      </c>
      <c r="E38" s="4" t="str">
        <f>VLOOKUP(B38,Index!$A$2:$E$72,5,0)</f>
        <v>http://www.scielo.org.co/pdf/seec/v24n57/2248-4345-seec-24-57-217.pdf</v>
      </c>
      <c r="F38" s="3" t="str">
        <f>VLOOKUP(B38,Index!$A$2:$E$72,3,0)</f>
        <v>Estrategia Mercado</v>
      </c>
      <c r="G38" s="3" t="s">
        <v>193</v>
      </c>
    </row>
    <row r="39" spans="1:7" ht="51" customHeight="1">
      <c r="A39" s="3">
        <f t="shared" si="1"/>
        <v>38</v>
      </c>
      <c r="B39" s="3">
        <v>7</v>
      </c>
      <c r="C39" s="3" t="str">
        <f>VLOOKUP(B39,Index!$A$2:$E$72,2,0)</f>
        <v>Mitos y realidades de la mercadotecnia de servicios de salud</v>
      </c>
      <c r="D39" s="3" t="str">
        <f>VLOOKUP(B39,Index!$A$2:$E$72,4,0)</f>
        <v>Priego-Álvarez, H. (2001). Mitos y realidades de la mercadotecnia de servicios de salud. 7(2).</v>
      </c>
      <c r="E39" s="4" t="str">
        <f>VLOOKUP(B39,Index!$A$2:$E$72,5,0)</f>
        <v>https://www.redalyc.org/pdf/487/48707208.pdf</v>
      </c>
      <c r="F39" s="3" t="str">
        <f>VLOOKUP(B39,Index!$A$2:$E$72,3,0)</f>
        <v>Mercadeo Salud</v>
      </c>
      <c r="G39" s="3" t="s">
        <v>194</v>
      </c>
    </row>
    <row r="40" spans="1:7" ht="80.25">
      <c r="A40" s="3">
        <f t="shared" si="1"/>
        <v>39</v>
      </c>
      <c r="B40" s="3">
        <v>38</v>
      </c>
      <c r="C40" s="3" t="str">
        <f>VLOOKUP(B40,Index!$A$2:$E$72,2,0)</f>
        <v>LAS 4 « P» vs LAS 4 «C» en el proceso del
marketing electrónico _x000D_</v>
      </c>
      <c r="D40" s="3" t="str">
        <f>VLOOKUP(B40,Index!$A$2:$E$72,4,0)</f>
        <v>Tamariz, Y. (2007). Las 4 "P" y las 4 "C&amp;quot; en el proceso de marketing electrónico. Revista Lidera, (2), 4-6. Recuperado a partir de https://revistas.pucp.edu.pe/index.php/revistalidera/article/view/16794</v>
      </c>
      <c r="E40" s="4" t="str">
        <f>VLOOKUP(B40,Index!$A$2:$E$72,5,0)</f>
        <v>https://revistas.pucp.edu.pe/index.php/revistalidera/article/view/16794</v>
      </c>
      <c r="F40" s="3" t="str">
        <f>VLOOKUP(B40,Index!$A$2:$E$72,3,0)</f>
        <v>Estrategia Mercado</v>
      </c>
      <c r="G40" s="3" t="s">
        <v>195</v>
      </c>
    </row>
    <row r="41" spans="1:7" ht="72" customHeight="1">
      <c r="A41" s="3">
        <f t="shared" si="1"/>
        <v>40</v>
      </c>
      <c r="B41" s="3">
        <v>39</v>
      </c>
      <c r="C41" s="3" t="str">
        <f>VLOOKUP(B41,Index!$A$2:$E$72,2,0)</f>
        <v>Dirección de
Mercadotecnia ANÁLISIS, PLANEACIÓN,
IMPLEMENTACIÓN Y CONTROL</v>
      </c>
      <c r="D41" s="3" t="str">
        <f>VLOOKUP(B41,Index!$A$2:$E$72,4,0)</f>
        <v xml:space="preserve">Kotler, P. (2001) Dirección de
Mercadotecnia ANÁLISIS, PLANEACIÓN,
IMPLEMENTACIÓN Y CONTROL ( 8a. ed.Derechos Reservados 2001, MAP29 - ESAN). </v>
      </c>
      <c r="E41" s="4" t="str">
        <f>VLOOKUP(B41,Index!$A$2:$E$72,5,0)</f>
        <v>https://fad.unsa.edu.pe/bancayseguros/wp-content/uploads/sites/4/2019/03/DIRECCION-DE-MERCADOTECNIA-PHILIP-KOTLER.pdf</v>
      </c>
      <c r="F41" s="3" t="str">
        <f>VLOOKUP(B41,Index!$A$2:$E$72,3,0)</f>
        <v>Estrategia Mercado</v>
      </c>
      <c r="G41" s="3" t="s">
        <v>196</v>
      </c>
    </row>
    <row r="42" spans="1:7" ht="46.5" customHeight="1">
      <c r="A42" s="3">
        <f t="shared" si="1"/>
        <v>41</v>
      </c>
      <c r="B42" s="3">
        <v>40</v>
      </c>
      <c r="C42" s="3" t="str">
        <f>VLOOKUP(B42,Index!$A$2:$E$72,2,0)</f>
        <v xml:space="preserve">MERCADEO EN SALUD
</v>
      </c>
      <c r="D42" s="3" t="str">
        <f>VLOOKUP(B42,Index!$A$2:$E$72,4,0)</f>
        <v xml:space="preserve">Sanabria, A. (2018). Mercadeo en Salud (Eduardo Mora Bejarano, Vol. 1). Fundación Universitaria Area Andina.
</v>
      </c>
      <c r="E42" s="4" t="str">
        <f>VLOOKUP(B42,Index!$A$2:$E$72,5,0)</f>
        <v>https://digitk.areandina.edu.co/bitstream/handle/areandina/1265/123%20MERCADEO%20EN%20SALUD.pdf?sequence=1&amp;isAllowed=y</v>
      </c>
      <c r="F42" s="3" t="str">
        <f>VLOOKUP(B42,Index!$A$2:$E$72,3,0)</f>
        <v>Estrategia Mercado</v>
      </c>
      <c r="G42" s="3" t="s">
        <v>197</v>
      </c>
    </row>
    <row r="43" spans="1:7" ht="66.75">
      <c r="A43" s="3">
        <f t="shared" si="1"/>
        <v>42</v>
      </c>
      <c r="B43" s="3">
        <v>41</v>
      </c>
      <c r="C43" s="3" t="str">
        <f>VLOOKUP(B43,Index!$A$2:$E$72,2,0)</f>
        <v>El mercadeo social en Colombia</v>
      </c>
      <c r="D43" s="3" t="str">
        <f>VLOOKUP(B43,Index!$A$2:$E$72,4,0)</f>
        <v>Muñoz Molina Yaromir, (2001) El mercadeo social en Colombia, Fondo Editorial Universidad EAFIT, Medellin Colombia</v>
      </c>
      <c r="E43" s="4" t="str">
        <f>VLOOKUP(B43,Index!$A$2:$E$72,5,0)</f>
        <v>https://repository.eafit.edu.co/bitstream/handle/10784/69/9589041701.pdf?seque</v>
      </c>
      <c r="F43" s="3" t="str">
        <f>VLOOKUP(B43,Index!$A$2:$E$72,3,0)</f>
        <v>Mercadeo Social</v>
      </c>
      <c r="G43" s="3" t="s">
        <v>198</v>
      </c>
    </row>
    <row r="44" spans="1:7" ht="40.5">
      <c r="A44" s="3">
        <f t="shared" si="1"/>
        <v>43</v>
      </c>
      <c r="B44" s="3">
        <v>42</v>
      </c>
      <c r="C44" s="3" t="str">
        <f>VLOOKUP(B44,Index!$A$2:$E$72,2,0)</f>
        <v>Estas son las empresas con mayor responsabilidad social</v>
      </c>
      <c r="D44" s="3" t="str">
        <f>VLOOKUP(B44,Index!$A$2:$E$72,4,0)</f>
        <v>Estas son las empresas con mayor responsabilidad social. 04 de Marzo 2021, Carlos Lopez Periodista</v>
      </c>
      <c r="E44" s="4" t="str">
        <f>VLOOKUP(B44,Index!$A$2:$E$72,5,0)</f>
        <v>https://www.elcolombiano.com/negocios/estas-son-las-empresas-con-mayor-responsabilidad-social-MH14759566</v>
      </c>
      <c r="F44" s="3" t="str">
        <f>VLOOKUP(B44,Index!$A$2:$E$72,3,0)</f>
        <v>Mercadeo Social</v>
      </c>
      <c r="G44" s="3" t="s">
        <v>199</v>
      </c>
    </row>
    <row r="45" spans="1:7" ht="40.5">
      <c r="A45" s="3">
        <f t="shared" si="1"/>
        <v>44</v>
      </c>
      <c r="B45" s="3">
        <v>43</v>
      </c>
      <c r="C45" s="3" t="str">
        <f>VLOOKUP(B45,Index!$A$2:$E$72,2,0)</f>
        <v>Marketing social: estrategias para cambiar la conducta pública</v>
      </c>
      <c r="D45" s="3" t="str">
        <f>VLOOKUP(B45,Index!$A$2:$E$72,4,0)</f>
        <v>Philip Kotler, Eduardo L. Roberto</v>
      </c>
      <c r="E45" s="4" t="str">
        <f>VLOOKUP(B45,Index!$A$2:$E$72,5,0)</f>
        <v>https://www.google.com.co/books/edition/Marketing_social/vMRDpBfowEMC?hl=es&amp;gbpv=1&amp;printsec=frontcover</v>
      </c>
      <c r="F45" s="3" t="str">
        <f>VLOOKUP(B45,Index!$A$2:$E$72,3,0)</f>
        <v>Mercadeo Social</v>
      </c>
      <c r="G45" s="3" t="s">
        <v>200</v>
      </c>
    </row>
    <row r="46" spans="1:7" ht="147">
      <c r="A46" s="3">
        <f t="shared" si="1"/>
        <v>45</v>
      </c>
      <c r="B46" s="3">
        <v>28</v>
      </c>
      <c r="C46" s="3" t="str">
        <f>VLOOKUP(B46,Index!$A$2:$E$72,2,0)</f>
        <v>Industria 4.0 y salud</v>
      </c>
      <c r="D46" s="3" t="str">
        <f>VLOOKUP(B46,Index!$A$2:$E$72,4,0)</f>
        <v>Alcaldia de Medellín, &amp; Creame Incubadora de Empresas. (2021). Industria 4.0 y Salud. https://ode.medellindigital.gov.co/wp-content/uploads/2022/02/25.-Industria-4.0-Y-Salud.pdf</v>
      </c>
      <c r="E46" s="4" t="str">
        <f>VLOOKUP(B46,Index!$A$2:$E$72,5,0)</f>
        <v>https://ode.medellindigital.gov.co/wp-content/uploads/2022/02/25.-Industria-4.0-Y-Salud.pdf</v>
      </c>
      <c r="F46" s="3" t="str">
        <f>VLOOKUP(B46,Index!$A$2:$E$72,3,0)</f>
        <v>Mercadeo Salud</v>
      </c>
      <c r="G46" s="3" t="s">
        <v>201</v>
      </c>
    </row>
    <row r="47" spans="1:7" ht="120.75">
      <c r="A47" s="3">
        <f t="shared" si="1"/>
        <v>46</v>
      </c>
      <c r="B47" s="3">
        <v>28</v>
      </c>
      <c r="C47" s="3" t="str">
        <f>VLOOKUP(B47,Index!$A$2:$E$72,2,0)</f>
        <v>Industria 4.0 y salud</v>
      </c>
      <c r="D47" s="3" t="str">
        <f>VLOOKUP(B47,Index!$A$2:$E$72,4,0)</f>
        <v>Alcaldia de Medellín, &amp; Creame Incubadora de Empresas. (2021). Industria 4.0 y Salud. https://ode.medellindigital.gov.co/wp-content/uploads/2022/02/25.-Industria-4.0-Y-Salud.pdf</v>
      </c>
      <c r="E47" s="4" t="str">
        <f>VLOOKUP(B47,Index!$A$2:$E$72,5,0)</f>
        <v>https://ode.medellindigital.gov.co/wp-content/uploads/2022/02/25.-Industria-4.0-Y-Salud.pdf</v>
      </c>
      <c r="F47" s="3" t="str">
        <f>VLOOKUP(B47,Index!$A$2:$E$72,3,0)</f>
        <v>Mercadeo Salud</v>
      </c>
      <c r="G47" s="3" t="s">
        <v>202</v>
      </c>
    </row>
    <row r="48" spans="1:7" ht="402">
      <c r="A48" s="3">
        <f t="shared" si="1"/>
        <v>47</v>
      </c>
      <c r="B48" s="3">
        <v>25</v>
      </c>
      <c r="C48" s="3" t="str">
        <f>VLOOKUP(B48,Index!$A$2:$E$72,2,0)</f>
        <v>El marketing holístico en la oferta de prestación de servicios de salud en Colombia</v>
      </c>
      <c r="D48" s="3" t="str">
        <f>VLOOKUP(B48,Index!$A$2:$E$72,4,0)</f>
        <v>CÁRDENAS MUNÉVAR, JM, (2007). El marketing holístico en la oferta de prestación de servicios de salud en Colombia. PANORAMA , 1 (1), 9-18.</v>
      </c>
      <c r="E48" s="4" t="str">
        <f>VLOOKUP(B48,Index!$A$2:$E$72,5,0)</f>
        <v>https://www.redalyc.org/pdf/3439/343929213003.pdf</v>
      </c>
      <c r="F48" s="3" t="str">
        <f>VLOOKUP(B48,Index!$A$2:$E$72,3,0)</f>
        <v>Mercadeo Salud</v>
      </c>
      <c r="G48" s="3" t="s">
        <v>203</v>
      </c>
    </row>
    <row r="49" spans="1:8" ht="53.25">
      <c r="A49" s="3">
        <f t="shared" si="1"/>
        <v>48</v>
      </c>
      <c r="B49" s="3">
        <v>44</v>
      </c>
      <c r="C49" s="3" t="str">
        <f>VLOOKUP(B49,Index!$A$2:$E$72,2,0)</f>
        <v xml:space="preserve">	Desarrollo de marketing holístico en la empresa “Galcondor cía. ltda”.</v>
      </c>
      <c r="D49" s="3" t="str">
        <f>VLOOKUP(B49,Index!$A$2:$E$72,4,0)</f>
        <v>Vaca, D. (2016). Desarrollo de marketing holístico en la empresa “Galcondor cía. ltda”.. Ecuador :Ambato</v>
      </c>
      <c r="E49" s="4" t="str">
        <f>VLOOKUP(B49,Index!$A$2:$E$72,5,0)</f>
        <v>https://repositorio.pucesa.edu.ec/handle/123456789/1827</v>
      </c>
      <c r="F49" s="3" t="str">
        <f>VLOOKUP(B49,Index!$A$2:$E$72,3,0)</f>
        <v>Mercadeo General</v>
      </c>
      <c r="G49" s="3" t="s">
        <v>204</v>
      </c>
    </row>
    <row r="50" spans="1:8" ht="80.25">
      <c r="A50" s="3">
        <f t="shared" si="1"/>
        <v>49</v>
      </c>
      <c r="B50" s="3">
        <v>28</v>
      </c>
      <c r="C50" s="3" t="str">
        <f>VLOOKUP(B50,Index!$A$2:$E$72,2,0)</f>
        <v>Industria 4.0 y salud</v>
      </c>
      <c r="D50" s="3" t="str">
        <f>VLOOKUP(B50,Index!$A$2:$E$72,4,0)</f>
        <v>Alcaldia de Medellín, &amp; Creame Incubadora de Empresas. (2021). Industria 4.0 y Salud. https://ode.medellindigital.gov.co/wp-content/uploads/2022/02/25.-Industria-4.0-Y-Salud.pdf</v>
      </c>
      <c r="E50" s="4" t="str">
        <f>VLOOKUP(B50,Index!$A$2:$E$72,5,0)</f>
        <v>https://ode.medellindigital.gov.co/wp-content/uploads/2022/02/25.-Industria-4.0-Y-Salud.pdf</v>
      </c>
      <c r="F50" s="3" t="str">
        <f>VLOOKUP(B50,Index!$A$2:$E$72,3,0)</f>
        <v>Mercadeo Salud</v>
      </c>
      <c r="G50" s="3" t="s">
        <v>205</v>
      </c>
    </row>
    <row r="51" spans="1:8" ht="267.75">
      <c r="A51" s="3">
        <f t="shared" si="1"/>
        <v>50</v>
      </c>
      <c r="B51" s="3">
        <v>28</v>
      </c>
      <c r="C51" s="3" t="str">
        <f>VLOOKUP(B51,Index!$A$2:$E$72,2,0)</f>
        <v>Industria 4.0 y salud</v>
      </c>
      <c r="D51" s="3" t="str">
        <f>VLOOKUP(B51,Index!$A$2:$E$72,4,0)</f>
        <v>Alcaldia de Medellín, &amp; Creame Incubadora de Empresas. (2021). Industria 4.0 y Salud. https://ode.medellindigital.gov.co/wp-content/uploads/2022/02/25.-Industria-4.0-Y-Salud.pdf</v>
      </c>
      <c r="E51" s="4" t="str">
        <f>VLOOKUP(B51,Index!$A$2:$E$72,5,0)</f>
        <v>https://ode.medellindigital.gov.co/wp-content/uploads/2022/02/25.-Industria-4.0-Y-Salud.pdf</v>
      </c>
      <c r="F51" s="3" t="str">
        <f>VLOOKUP(B51,Index!$A$2:$E$72,3,0)</f>
        <v>Mercadeo Salud</v>
      </c>
      <c r="G51" s="3" t="s">
        <v>206</v>
      </c>
    </row>
    <row r="52" spans="1:8" ht="40.5">
      <c r="A52" s="3">
        <f t="shared" si="1"/>
        <v>51</v>
      </c>
      <c r="B52" s="3">
        <v>46</v>
      </c>
      <c r="C52" s="3" t="str">
        <f>VLOOKUP(B52,Index!$A$2:$E$72,2,0)</f>
        <v>Dos años de posicionamiento de la telemedicina en Colombia</v>
      </c>
      <c r="D52" s="3" t="str">
        <f>VLOOKUP(B52,Index!$A$2:$E$72,4,0)</f>
        <v>Ministerio de la Salud y la protección Social Dos años de posicionamiento de la telemedicina en Colombia</v>
      </c>
      <c r="E52" s="4" t="str">
        <f>VLOOKUP(B52,Index!$A$2:$E$72,5,0)</f>
        <v>https://www.minsalud.gov.co/Paginas/Dos-anos-de-posicionamiento-de-la-telemedicina-en-Colombia.aspx</v>
      </c>
      <c r="F52" s="3" t="str">
        <f>VLOOKUP(B52,Index!$A$2:$E$72,3,0)</f>
        <v>Estrategia Mercado</v>
      </c>
      <c r="G52" s="3" t="s">
        <v>207</v>
      </c>
    </row>
    <row r="53" spans="1:8" ht="53.25">
      <c r="A53" s="3">
        <f t="shared" si="1"/>
        <v>52</v>
      </c>
      <c r="B53" s="3">
        <v>47</v>
      </c>
      <c r="C53" s="3" t="str">
        <f>VLOOKUP(B53,Index!$A$2:$E$72,2,0)</f>
        <v>Estas son las empresas con mayor responsabilidad social</v>
      </c>
      <c r="D53" s="3" t="str">
        <f>VLOOKUP(B53,Index!$A$2:$E$72,4,0)</f>
        <v>Articulo web diario EL COLOMBIANO  Estas son las empresas con mayor responsabilidad social 4 de Marzo 2021</v>
      </c>
      <c r="E53" s="4" t="str">
        <f>VLOOKUP(B53,Index!$A$2:$E$72,5,0)</f>
        <v>https://www.elcolombiano.com/negocios/estas-son-las-empresas-con-mayor-responsabilidad-social-MH14759566</v>
      </c>
      <c r="F53" s="3" t="str">
        <f>VLOOKUP(B53,Index!$A$2:$E$72,3,0)</f>
        <v>Mercadeo Social</v>
      </c>
      <c r="G53" s="3" t="s">
        <v>208</v>
      </c>
    </row>
    <row r="54" spans="1:8" ht="53.25">
      <c r="A54" s="3">
        <f t="shared" si="1"/>
        <v>53</v>
      </c>
      <c r="B54" s="3">
        <v>48</v>
      </c>
      <c r="C54" s="3" t="str">
        <f>VLOOKUP(B54,Index!$A$2:$E$72,2,0)</f>
        <v>Ley 2015 de  2020</v>
      </c>
      <c r="D54" s="3" t="str">
        <f>VLOOKUP(B54,Index!$A$2:$E$72,4,0)</f>
        <v>Ley 2015 de  2020 POR MEDIO DEL CUAL SE CREA lA HISTORIA ClíNICA ELECTRÓNICA  NTEROPERABlE y SE DICTAN OTRAS DISPOSICIONES</v>
      </c>
      <c r="E54" s="4" t="str">
        <f>VLOOKUP(B54,Index!$A$2:$E$72,5,0)</f>
        <v>https://www.minsalud.gov.co/Normatividad_Nuevo/Ley%202015%202020.pdf</v>
      </c>
      <c r="F54" s="3" t="str">
        <f>VLOOKUP(B54,Index!$A$2:$E$72,3,0)</f>
        <v>Mercadeo Salud</v>
      </c>
      <c r="G54" s="3" t="s">
        <v>209</v>
      </c>
    </row>
    <row r="55" spans="1:8" ht="40.5">
      <c r="A55" s="25">
        <f t="shared" si="1"/>
        <v>54</v>
      </c>
      <c r="B55" s="25">
        <v>15</v>
      </c>
      <c r="C55" s="25" t="str">
        <f>VLOOKUP(B55,Index!$A$2:$E$72,2,0)</f>
        <v>Marketing una herramienta para el crecimiento</v>
      </c>
      <c r="D55" s="25" t="str">
        <f>VLOOKUP(B55,Index!$A$2:$E$72,4,0)</f>
        <v>Vidal, G. P. (2016). Marketing una herramienta para el crecimiento. Ediciones de la U.</v>
      </c>
      <c r="E55" s="31" t="str">
        <f>VLOOKUP(B55,Index!$A$2:$E$72,5,0)</f>
        <v>https://books.google.es/books?id=hzOjDwAAQBAJ&amp;lpg=PA4&amp;hl=es&amp;pg=PA27#v=onepage&amp;q&amp;f=false</v>
      </c>
      <c r="F55" s="25" t="str">
        <f>VLOOKUP(B55,Index!$A$2:$E$72,3,0)</f>
        <v>Mercadeo Salud</v>
      </c>
      <c r="G55" s="25" t="s">
        <v>210</v>
      </c>
    </row>
    <row r="56" spans="1:8" ht="40.5">
      <c r="A56" s="28">
        <f t="shared" si="1"/>
        <v>55</v>
      </c>
      <c r="B56" s="28">
        <v>19</v>
      </c>
      <c r="C56" s="28" t="str">
        <f>VLOOKUP(B56,Index!$A$2:$E$72,2,0)</f>
        <v>Kotler Philip. El marketing se mueve. Barcelona: Paidos 2020 P 14</v>
      </c>
      <c r="D56" s="28" t="str">
        <f>VLOOKUP(B56,Index!$A$2:$E$72,4,0)</f>
        <v>Kolter, P., &amp; Amstrong, G. (2013). Fundamentos de marketing (11.a ed.). Pearson.</v>
      </c>
      <c r="E56" s="32" t="str">
        <f>VLOOKUP(B56,Index!$A$2:$E$72,5,0)</f>
        <v>https://frrq.cvg.utn.edu.ar/pluginfile.php/14584/mod_resource/content/1/Fundamentos%20del%20Marketing-Kotler.pdf</v>
      </c>
      <c r="F56" s="28" t="str">
        <f>VLOOKUP(B56,Index!$A$2:$E$72,3,0)</f>
        <v>Mercadeo Salud</v>
      </c>
      <c r="G56" s="28" t="s">
        <v>211</v>
      </c>
    </row>
    <row r="57" spans="1:8">
      <c r="A57" s="23"/>
      <c r="B57" s="23"/>
      <c r="C57" s="23"/>
      <c r="D57" s="23"/>
      <c r="E57" s="30"/>
      <c r="F57" s="23"/>
      <c r="G57" s="23"/>
      <c r="H57" s="23"/>
    </row>
    <row r="58" spans="1:8">
      <c r="A58" s="23"/>
      <c r="B58" s="23"/>
      <c r="C58" s="23"/>
      <c r="D58" s="23"/>
      <c r="E58" s="30"/>
      <c r="F58" s="23"/>
      <c r="G58" s="23"/>
      <c r="H58" s="23"/>
    </row>
    <row r="59" spans="1:8">
      <c r="A59" s="23"/>
      <c r="B59" s="23"/>
      <c r="C59" s="23"/>
      <c r="D59" s="23"/>
      <c r="E59" s="30"/>
      <c r="F59" s="23"/>
      <c r="G59" s="23"/>
      <c r="H59" s="23"/>
    </row>
    <row r="60" spans="1:8">
      <c r="A60" s="23"/>
      <c r="B60" s="23"/>
      <c r="C60" s="23"/>
      <c r="D60" s="23"/>
      <c r="E60" s="30"/>
      <c r="F60" s="23"/>
      <c r="G60" s="23"/>
      <c r="H60" s="23"/>
    </row>
    <row r="61" spans="1:8">
      <c r="A61" s="23"/>
      <c r="B61" s="23"/>
      <c r="C61" s="23"/>
      <c r="D61" s="23"/>
      <c r="E61" s="23"/>
      <c r="F61" s="23"/>
      <c r="G61" s="23"/>
      <c r="H61" s="23"/>
    </row>
    <row r="62" spans="1:8">
      <c r="A62" s="23"/>
      <c r="B62" s="23"/>
      <c r="C62" s="23"/>
      <c r="D62" s="23"/>
      <c r="E62" s="23"/>
      <c r="F62" s="23"/>
      <c r="G62" s="23"/>
      <c r="H62" s="23"/>
    </row>
  </sheetData>
  <autoFilter ref="A1:G1" xr:uid="{9F988485-0175-4B86-AAEE-2C9F2B866994}"/>
  <hyperlinks>
    <hyperlink ref="E3:E60" r:id="rId1" display="https://repository.unimilitar.edu.co/handle/10654/16791" xr:uid="{1DF240D2-9234-4F94-A8CB-AC8C1699D748}"/>
    <hyperlink ref="E2" r:id="rId2" display="https://repository.unimilitar.edu.co/handle/10654/16791" xr:uid="{EA3143A0-AE94-454F-AD2E-1F3E73CCC9B6}"/>
  </hyperlinks>
  <pageMargins left="0.7" right="0.7" top="0.75" bottom="0.75" header="0.3" footer="0.3"/>
  <pageSetup paperSize="9" orientation="portrait" horizontalDpi="1200" verticalDpi="120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5F184-2F06-41A1-B80D-09014C994D7E}">
  <dimension ref="B2:B8"/>
  <sheetViews>
    <sheetView workbookViewId="0">
      <selection activeCell="B16" sqref="B16"/>
    </sheetView>
  </sheetViews>
  <sheetFormatPr defaultColWidth="11.42578125" defaultRowHeight="15"/>
  <cols>
    <col min="2" max="2" width="24.85546875" bestFit="1" customWidth="1"/>
  </cols>
  <sheetData>
    <row r="2" spans="2:2">
      <c r="B2" s="14" t="s">
        <v>212</v>
      </c>
    </row>
    <row r="3" spans="2:2">
      <c r="B3" t="s">
        <v>137</v>
      </c>
    </row>
    <row r="4" spans="2:2">
      <c r="B4" t="s">
        <v>6</v>
      </c>
    </row>
    <row r="5" spans="2:2">
      <c r="B5" t="s">
        <v>112</v>
      </c>
    </row>
    <row r="6" spans="2:2">
      <c r="B6" t="s">
        <v>128</v>
      </c>
    </row>
    <row r="7" spans="2:2">
      <c r="B7" t="s">
        <v>213</v>
      </c>
    </row>
    <row r="8" spans="2:2">
      <c r="B8" t="s">
        <v>105</v>
      </c>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
  <cp:revision/>
  <dcterms:created xsi:type="dcterms:W3CDTF">2023-03-08T21:42:21Z</dcterms:created>
  <dcterms:modified xsi:type="dcterms:W3CDTF">2023-05-28T21:40:43Z</dcterms:modified>
  <cp:category/>
  <cp:contentStatus/>
</cp:coreProperties>
</file>