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IANA\Documents\LIBRO\INFORME FINAL\"/>
    </mc:Choice>
  </mc:AlternateContent>
  <bookViews>
    <workbookView xWindow="0" yWindow="0" windowWidth="10950" windowHeight="4905"/>
  </bookViews>
  <sheets>
    <sheet name="F-Ds-08 " sheetId="5" r:id="rId1"/>
    <sheet name="USUARIOS AFECTADOS" sheetId="33" r:id="rId2"/>
  </sheets>
  <definedNames>
    <definedName name="_xlnm._FilterDatabase" localSheetId="0" hidden="1">'F-Ds-08 '!$C$6:$C$131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33" l="1"/>
  <c r="G97" i="5" s="1"/>
  <c r="D6" i="33"/>
  <c r="G75" i="5" s="1"/>
  <c r="D14" i="33"/>
  <c r="G117" i="5" s="1"/>
  <c r="D16" i="33"/>
  <c r="G126" i="5" s="1"/>
  <c r="D17" i="33"/>
  <c r="G124" i="5" s="1"/>
  <c r="D18" i="33"/>
  <c r="G120" i="5" s="1"/>
  <c r="D19" i="33"/>
  <c r="D21" i="33"/>
  <c r="G98" i="5" s="1"/>
  <c r="D23" i="33"/>
  <c r="G92" i="5" s="1"/>
  <c r="D24" i="33"/>
  <c r="G34" i="5" s="1"/>
  <c r="D25" i="33"/>
  <c r="G35" i="5" s="1"/>
  <c r="D28" i="33"/>
  <c r="G12" i="5" s="1"/>
  <c r="D4" i="33"/>
  <c r="D27" i="33" l="1"/>
  <c r="D26" i="33" s="1"/>
  <c r="D15" i="33"/>
  <c r="G113" i="5" s="1"/>
  <c r="D29" i="33"/>
  <c r="G130" i="5"/>
  <c r="D22" i="33"/>
  <c r="G64" i="5" s="1"/>
  <c r="D9" i="33"/>
  <c r="G110" i="5" s="1"/>
  <c r="D8" i="33"/>
  <c r="G119" i="5" s="1"/>
  <c r="C30" i="33"/>
  <c r="G13" i="5" l="1"/>
  <c r="D11" i="33"/>
  <c r="G76" i="5" s="1"/>
  <c r="D7" i="33"/>
  <c r="G79" i="5" s="1"/>
  <c r="G14" i="5"/>
  <c r="D13" i="33"/>
  <c r="G54" i="5" l="1"/>
  <c r="G43" i="5"/>
  <c r="D12" i="33"/>
  <c r="G72" i="5" l="1"/>
  <c r="D10" i="33"/>
  <c r="G49" i="5" l="1"/>
  <c r="D5" i="33"/>
  <c r="D3" i="33" s="1"/>
  <c r="G77" i="5" l="1"/>
</calcChain>
</file>

<file path=xl/sharedStrings.xml><?xml version="1.0" encoding="utf-8"?>
<sst xmlns="http://schemas.openxmlformats.org/spreadsheetml/2006/main" count="455" uniqueCount="195">
  <si>
    <t>MALO</t>
  </si>
  <si>
    <t>BUENO</t>
  </si>
  <si>
    <t>USUARIOS AFECTADOS</t>
  </si>
  <si>
    <t>ESTADO</t>
  </si>
  <si>
    <t>UBICACIÓN</t>
  </si>
  <si>
    <t>ID</t>
  </si>
  <si>
    <t xml:space="preserve">    Página: 1 de 1</t>
  </si>
  <si>
    <t>Fecha de emisión: 01-09-2022</t>
  </si>
  <si>
    <t>F-Ds-08</t>
  </si>
  <si>
    <t>Cód. Documento</t>
  </si>
  <si>
    <t>REDES DE DISTRIBUCIÓN</t>
  </si>
  <si>
    <t>Versión: 01</t>
  </si>
  <si>
    <t>VALVULAS EXISTENTES</t>
  </si>
  <si>
    <t xml:space="preserve">VALVULA REGULADORA DE PRESIÓN </t>
  </si>
  <si>
    <t>VALVULA DE PURGA</t>
  </si>
  <si>
    <t>Carrera 11 con Calle 17</t>
  </si>
  <si>
    <t>Carrera 9 con Calle 14B</t>
  </si>
  <si>
    <t>Carrera 10C con Calle 20</t>
  </si>
  <si>
    <t xml:space="preserve"> Carrera 10 con Calle 14 </t>
  </si>
  <si>
    <t xml:space="preserve"> Carrera 11 con Calle 14 </t>
  </si>
  <si>
    <t xml:space="preserve"> Carrera 11 con Calle 14A </t>
  </si>
  <si>
    <t xml:space="preserve">Carrera 13A con Calle 14 </t>
  </si>
  <si>
    <t>Carrera 12 con Calle 13A</t>
  </si>
  <si>
    <t>Carrera 11 con Calle 13</t>
  </si>
  <si>
    <t>Carrera 8 con  Calle 13</t>
  </si>
  <si>
    <t>Carrera 8 con Calle 12</t>
  </si>
  <si>
    <t>Carrera 9 con Calle 12</t>
  </si>
  <si>
    <t>Carrera 10 con Calle 12</t>
  </si>
  <si>
    <t>Carrera 11 con Calle 12</t>
  </si>
  <si>
    <t>Carrera 12 con Calle 12</t>
  </si>
  <si>
    <t>Carrera 13 con Calle 12</t>
  </si>
  <si>
    <t>Carrera 14 con Calle 11A</t>
  </si>
  <si>
    <t>Carrera 11 con Calle 11</t>
  </si>
  <si>
    <t>Carrera 10 con Calle 11</t>
  </si>
  <si>
    <t>Carrera 7 con Calle 11</t>
  </si>
  <si>
    <t>Carrera 6 con Calle 11</t>
  </si>
  <si>
    <t>Carrera 8 con Calle 10</t>
  </si>
  <si>
    <t>Carrera 9 con Calle 10</t>
  </si>
  <si>
    <t>Carrera 10 con Calle 10</t>
  </si>
  <si>
    <t>Carrera 12 con Calle 10A</t>
  </si>
  <si>
    <t>Carrera 13 con Calle 10</t>
  </si>
  <si>
    <t>Carrera 14 con Calle 10A</t>
  </si>
  <si>
    <t>Carrera 13 con Calle 9</t>
  </si>
  <si>
    <t>Carrera 12 con Calle 10</t>
  </si>
  <si>
    <t>Carrera 11 con Calle 8A</t>
  </si>
  <si>
    <t>Carrera 10 con Calle 9</t>
  </si>
  <si>
    <t>Carrera 9 con Calle 9</t>
  </si>
  <si>
    <t>Carrera 8 con Calle 9</t>
  </si>
  <si>
    <t>Carrera 8 con Calle 8</t>
  </si>
  <si>
    <t>Carrera 10 con Calle 8A</t>
  </si>
  <si>
    <t>Carrera 10 con Calle 8</t>
  </si>
  <si>
    <t>Carrera 9 con Calle 7</t>
  </si>
  <si>
    <t>Carrera 6 con Calle 6</t>
  </si>
  <si>
    <t>Carrera 7A con Calle 6</t>
  </si>
  <si>
    <t>Carrera 9 con Calle 6</t>
  </si>
  <si>
    <t>Carrera 10 con Calle 2</t>
  </si>
  <si>
    <t xml:space="preserve">Carrera 11 con Calle 18 </t>
  </si>
  <si>
    <t>Carrera 13 con Calle 8A</t>
  </si>
  <si>
    <t>Carrera 14 con Calle 14</t>
  </si>
  <si>
    <t>Carrera 11A con Calle 14</t>
  </si>
  <si>
    <t>Carrera 16 con Calle 10B</t>
  </si>
  <si>
    <t>Parque Barrio Guanata</t>
  </si>
  <si>
    <t>Carrera 15 con Calle 6</t>
  </si>
  <si>
    <t>Transversal 15</t>
  </si>
  <si>
    <t>REGULAR</t>
  </si>
  <si>
    <t>OBSERVACIONES</t>
  </si>
  <si>
    <t>Calle 8A # 13-68</t>
  </si>
  <si>
    <t>X</t>
  </si>
  <si>
    <t>Sin tapa</t>
  </si>
  <si>
    <t>Calle 13 con Carrera 13</t>
  </si>
  <si>
    <t>Calle 13A con Carrera 13</t>
  </si>
  <si>
    <t xml:space="preserve">Calle 9 con Carrrera 11 </t>
  </si>
  <si>
    <t>Sin tapa y se encuentra cerrada</t>
  </si>
  <si>
    <t>Calle 8A con Carrera 11</t>
  </si>
  <si>
    <t>Calle 8A con Carrera 12</t>
  </si>
  <si>
    <t>Sin tapa y no cierra bien</t>
  </si>
  <si>
    <t xml:space="preserve">Sin tapa </t>
  </si>
  <si>
    <t>Calle 12 con Carrera 13</t>
  </si>
  <si>
    <t>Cerrada y se encuentra tapada por el pavimento</t>
  </si>
  <si>
    <t>Calle 13 con Carrera 12</t>
  </si>
  <si>
    <t xml:space="preserve">No cierra bien </t>
  </si>
  <si>
    <t>Calle 14 con Carrera 12</t>
  </si>
  <si>
    <t>Carrera 12 entre Calle 14 y Calle 14A</t>
  </si>
  <si>
    <t xml:space="preserve">Cerrada </t>
  </si>
  <si>
    <t>Calle 11 con Carrera 10</t>
  </si>
  <si>
    <t>Calle 11 con carrera 10</t>
  </si>
  <si>
    <t>Calle 11 con Carrera 9</t>
  </si>
  <si>
    <t xml:space="preserve">Tiene fuga </t>
  </si>
  <si>
    <t xml:space="preserve">Calle 11 con Carrera 8 </t>
  </si>
  <si>
    <t>Calle 11 con Carrera 8</t>
  </si>
  <si>
    <t>Fuera de servicio</t>
  </si>
  <si>
    <t>Calle 11 con Carrera 7</t>
  </si>
  <si>
    <t>Calle 10 con Carrera 7</t>
  </si>
  <si>
    <t>Calle 10 con Carrera 8</t>
  </si>
  <si>
    <t>Calle 10 con Carrera 10</t>
  </si>
  <si>
    <t>No cierra bien y tiene escape</t>
  </si>
  <si>
    <t>Calle 13 con Carrera 10</t>
  </si>
  <si>
    <t>Calle 13 con Carrera 11</t>
  </si>
  <si>
    <t>x</t>
  </si>
  <si>
    <t>Calle 14 con Carrera 10</t>
  </si>
  <si>
    <t>Calle 14 entre Carrera 10 y Carrera 9</t>
  </si>
  <si>
    <t>Valvula de Bomberos</t>
  </si>
  <si>
    <t>Carrera 9 con Calle13A</t>
  </si>
  <si>
    <t>No abre y no cierra</t>
  </si>
  <si>
    <t>Calle 13A con Carrera 9</t>
  </si>
  <si>
    <t>Calle 13 con Carrera 9</t>
  </si>
  <si>
    <t>Cerrada</t>
  </si>
  <si>
    <t>Calle 12 con Carrera 9</t>
  </si>
  <si>
    <t>Calle 8 con Carrera 15</t>
  </si>
  <si>
    <t>Calle 11 con Carrera 14</t>
  </si>
  <si>
    <t>Tapada por pavimento</t>
  </si>
  <si>
    <t>Calle 11A con Carrera 13</t>
  </si>
  <si>
    <t>Calle 11A con Carrera 12</t>
  </si>
  <si>
    <t xml:space="preserve">Sin tapa y realizar limpieza porque contiene basura </t>
  </si>
  <si>
    <t>Calle 11A con Carrera 11</t>
  </si>
  <si>
    <t>Calle 9 con carrera 9</t>
  </si>
  <si>
    <t>Calle 9 con Carrera 9</t>
  </si>
  <si>
    <t>Calle 9 con Carrera 10</t>
  </si>
  <si>
    <t xml:space="preserve">No abre y no cierra </t>
  </si>
  <si>
    <t xml:space="preserve">Accesorios dañados </t>
  </si>
  <si>
    <t>Calle 8 con Carrera 10</t>
  </si>
  <si>
    <t>Calle 8 con Carrera 9</t>
  </si>
  <si>
    <t>Calle 7 con Carrera 11</t>
  </si>
  <si>
    <t>Calle 6 con Carrera 8A</t>
  </si>
  <si>
    <t>Sin tapa y realizar limpieza porque contiene basura</t>
  </si>
  <si>
    <t>Calle 8 con Carrera 8</t>
  </si>
  <si>
    <t>Carrera 7 con Calle 14B</t>
  </si>
  <si>
    <t xml:space="preserve">Carrera 7 con Calle 14B </t>
  </si>
  <si>
    <t>Calle 14 con Carrera 8</t>
  </si>
  <si>
    <t>Calle 13 con Carrera 8</t>
  </si>
  <si>
    <t>Carrera 7 con Calle 13</t>
  </si>
  <si>
    <t>Calle 7 con Carrea 6</t>
  </si>
  <si>
    <t xml:space="preserve">No cierra bien. Con escape y sin tapa </t>
  </si>
  <si>
    <t>Calle 8 con Carrera 6</t>
  </si>
  <si>
    <t>Calle 9 con Carrera 7</t>
  </si>
  <si>
    <t>Cerrada y sin tapa</t>
  </si>
  <si>
    <t>Calle 10 con Carrera 11</t>
  </si>
  <si>
    <t xml:space="preserve">Calle 10 con Carrera 11 </t>
  </si>
  <si>
    <t>No cierra, tapada por pavimento</t>
  </si>
  <si>
    <t xml:space="preserve">Calle 10 con Carrera 12 </t>
  </si>
  <si>
    <t>Calle 9A con Carrera 13</t>
  </si>
  <si>
    <t>No cierra, con fuga</t>
  </si>
  <si>
    <t>Accesorios dañados (Pin de corte)</t>
  </si>
  <si>
    <t>Calle 18 con Carrera 10</t>
  </si>
  <si>
    <t>Carrera 10 con Calle 20</t>
  </si>
  <si>
    <t>Carrera 11 con Calle 20</t>
  </si>
  <si>
    <t>Calle 22 con Carrera 10C</t>
  </si>
  <si>
    <t>Calle 23 con Carrera 10C</t>
  </si>
  <si>
    <t>Calle 24 con Carrera 11</t>
  </si>
  <si>
    <t>Calle 24 con Carrera 10</t>
  </si>
  <si>
    <t>Calle 17 con Carrera 18</t>
  </si>
  <si>
    <t>Calle 15 con Carrera 15</t>
  </si>
  <si>
    <t xml:space="preserve">Carrera 15 con Salida a Canaguay </t>
  </si>
  <si>
    <t xml:space="preserve">Suspendida - Fuera de servicio </t>
  </si>
  <si>
    <t>Calle 14 con Carrera 15</t>
  </si>
  <si>
    <t>Calle 14 con Carrera 16</t>
  </si>
  <si>
    <t>Calle 14 con Carrera 18</t>
  </si>
  <si>
    <t>Carrera 18A con Calle 13B - Calle 13C</t>
  </si>
  <si>
    <t>Calle 12B con Carrera 16A</t>
  </si>
  <si>
    <t>No cierra</t>
  </si>
  <si>
    <t xml:space="preserve">No cierra, con fuga y no se puede regular </t>
  </si>
  <si>
    <t>Calle 14 con Carrera 14A</t>
  </si>
  <si>
    <t>Calle 14 con Carrera 13</t>
  </si>
  <si>
    <t>Sin tapa - Estadio el Campín</t>
  </si>
  <si>
    <t xml:space="preserve">Sin tapa y  realizar limpieza porque contiene basura </t>
  </si>
  <si>
    <t xml:space="preserve">Suspendida </t>
  </si>
  <si>
    <t>Tapada por material</t>
  </si>
  <si>
    <t xml:space="preserve">Fuera de servicio </t>
  </si>
  <si>
    <t xml:space="preserve">Tapada por sardinel </t>
  </si>
  <si>
    <t xml:space="preserve">Tapada por pavimento </t>
  </si>
  <si>
    <t>Registro</t>
  </si>
  <si>
    <t>Alto de Santa Barbara</t>
  </si>
  <si>
    <t xml:space="preserve">Registro de cierre </t>
  </si>
  <si>
    <t>Carrera 7A con Calle 4</t>
  </si>
  <si>
    <t>Registro de Purga</t>
  </si>
  <si>
    <t>Fuera de Servicio</t>
  </si>
  <si>
    <t>Carrera 6 con Calle 7A</t>
  </si>
  <si>
    <t xml:space="preserve">Calle 24 con Via Chinavita-Tunja </t>
  </si>
  <si>
    <t>Calle 12 con Transversal 8</t>
  </si>
  <si>
    <t xml:space="preserve">Tapada por anden </t>
  </si>
  <si>
    <t>Calle 12 con Carrera 11</t>
  </si>
  <si>
    <t>Calle 10 con Carrera 16</t>
  </si>
  <si>
    <t>Diagonal 8 con Carrera 15</t>
  </si>
  <si>
    <t>Calle 6 con Carrera 15</t>
  </si>
  <si>
    <t>Calle 6 con Carrera 6</t>
  </si>
  <si>
    <t>Carrera 7 con Entrada Conjunto hacia el alto</t>
  </si>
  <si>
    <t>Salida Miraflores</t>
  </si>
  <si>
    <t xml:space="preserve">RUTA </t>
  </si>
  <si>
    <t xml:space="preserve">REDES DE DISTRIBUCIÓN </t>
  </si>
  <si>
    <t>TOTAL SUSCROPTORES</t>
  </si>
  <si>
    <t>48 Y 37</t>
  </si>
  <si>
    <t>ID VALVULA</t>
  </si>
  <si>
    <t>ALTO T.B</t>
  </si>
  <si>
    <t xml:space="preserve">USUARIOS AFECTADOS POR CADA VALVULA </t>
  </si>
  <si>
    <t>SALIDA PTAR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</si>
</sst>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2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4" borderId="44" xfId="0" applyFill="1" applyBorder="1" applyAlignment="1">
      <alignment horizontal="center"/>
    </xf>
    <xf numFmtId="0" fontId="0" fillId="5" borderId="48" xfId="0" applyFill="1" applyBorder="1" applyAlignment="1">
      <alignment horizontal="center"/>
    </xf>
    <xf numFmtId="0" fontId="0" fillId="0" borderId="0" xfId="0" applyBorder="1"/>
    <xf numFmtId="0" fontId="0" fillId="4" borderId="18" xfId="0" applyFill="1" applyBorder="1" applyAlignment="1">
      <alignment horizontal="center"/>
    </xf>
    <xf numFmtId="0" fontId="0" fillId="3" borderId="46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 wrapText="1"/>
    </xf>
    <xf numFmtId="0" fontId="0" fillId="3" borderId="48" xfId="0" applyFill="1" applyBorder="1" applyAlignment="1">
      <alignment horizontal="center" wrapText="1"/>
    </xf>
    <xf numFmtId="0" fontId="0" fillId="0" borderId="45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2" borderId="4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5" borderId="46" xfId="0" applyFill="1" applyBorder="1" applyAlignment="1">
      <alignment horizontal="center"/>
    </xf>
    <xf numFmtId="0" fontId="0" fillId="5" borderId="47" xfId="0" applyFill="1" applyBorder="1" applyAlignment="1">
      <alignment horizontal="center"/>
    </xf>
    <xf numFmtId="0" fontId="0" fillId="3" borderId="46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185057</xdr:colOff>
      <xdr:row>0</xdr:row>
      <xdr:rowOff>81642</xdr:rowOff>
    </xdr:from>
    <xdr:to>
      <xdr:col>0</xdr:col>
      <xdr:colOff>862744</xdr:colOff>
      <xdr:row>2</xdr:row>
      <xdr:rowOff>190500</xdr:rowOff>
    </xdr:to>
    <xdr:pic>
      <xdr:nvPicPr>
        <xdr:cNvPr id="2" name="Imagen 1" descr="Descripción: EPGA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57" y="81642"/>
          <a:ext cx="677687" cy="625929"/>
        </a:xfrm>
        <a:prstGeom prst="rect">
          <a:avLst/>
        </a:prstGeom>
        <a:solidFill>
          <a:srgbClr val="00FFFF"/>
        </a:solidFill>
      </xdr:spPr>
    </xdr:pic>
    <xdr:clientData/>
  </xdr:twoCellAnchor>
  <xdr:oneCellAnchor>
    <xdr:from>
      <xdr:col>11</xdr:col>
      <xdr:colOff>0</xdr:colOff>
      <xdr:row>9</xdr:row>
      <xdr:rowOff>171449</xdr:rowOff>
    </xdr:from>
    <xdr:ext cx="184731" cy="264560"/>
    <xdr:sp macro="" textlink="">
      <xdr:nvSpPr>
        <xdr:cNvPr id="3" name="CuadroTexto 2"/>
        <xdr:cNvSpPr txBox="1"/>
      </xdr:nvSpPr>
      <xdr:spPr>
        <a:xfrm>
          <a:off x="14011275" y="47339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72"/>
  <sheetViews>
    <sheetView tabSelected="1" view="pageBreakPreview" zoomScale="70" zoomScaleNormal="90" zoomScaleSheetLayoutView="70" workbookViewId="0">
      <selection activeCell="M11" sqref="M11"/>
    </sheetView>
  </sheetViews>
  <sheetFormatPr baseColWidth="10" defaultRowHeight="15" x14ac:dyDescent="0.25"/>
  <cols>
    <col min="1" max="1" width="16.28515625" style="8" customWidth="1"/>
    <col min="2" max="2" width="18.42578125" style="10" customWidth="1"/>
    <col min="3" max="5" width="13.7109375" style="8" customWidth="1"/>
    <col min="6" max="6" width="30.85546875" style="15" customWidth="1"/>
    <col min="7" max="10" width="11.42578125" style="8"/>
    <col min="11" max="11" width="11.42578125" style="14"/>
  </cols>
  <sheetData>
    <row r="1" spans="1:11" ht="25.5" customHeight="1" x14ac:dyDescent="0.25">
      <c r="A1" s="115"/>
      <c r="B1" s="106" t="s">
        <v>10</v>
      </c>
      <c r="C1" s="107"/>
      <c r="D1" s="107"/>
      <c r="E1" s="107"/>
      <c r="F1" s="107"/>
      <c r="G1" s="107"/>
      <c r="H1" s="108"/>
      <c r="I1" s="18" t="s">
        <v>9</v>
      </c>
      <c r="J1" s="19"/>
    </row>
    <row r="2" spans="1:11" x14ac:dyDescent="0.25">
      <c r="A2" s="116"/>
      <c r="B2" s="109"/>
      <c r="C2" s="110"/>
      <c r="D2" s="110"/>
      <c r="E2" s="110"/>
      <c r="F2" s="110"/>
      <c r="G2" s="110"/>
      <c r="H2" s="111"/>
      <c r="I2" s="17" t="s">
        <v>8</v>
      </c>
      <c r="J2" s="20"/>
    </row>
    <row r="3" spans="1:11" ht="28.5" customHeight="1" thickBot="1" x14ac:dyDescent="0.3">
      <c r="A3" s="117"/>
      <c r="B3" s="7" t="s">
        <v>7</v>
      </c>
      <c r="C3" s="112"/>
      <c r="D3" s="112"/>
      <c r="E3" s="112"/>
      <c r="F3" s="113"/>
      <c r="G3" s="114"/>
      <c r="H3" s="6" t="s">
        <v>11</v>
      </c>
      <c r="I3" s="6" t="s">
        <v>6</v>
      </c>
      <c r="J3" s="9"/>
    </row>
    <row r="4" spans="1:11" ht="17.25" customHeight="1" thickBot="1" x14ac:dyDescent="0.3">
      <c r="A4" s="118" t="s">
        <v>12</v>
      </c>
      <c r="B4" s="119"/>
      <c r="C4" s="119"/>
      <c r="D4" s="119"/>
      <c r="E4" s="119"/>
      <c r="F4" s="119"/>
      <c r="G4" s="119"/>
      <c r="H4" s="119"/>
      <c r="I4" s="119"/>
      <c r="J4" s="120"/>
    </row>
    <row r="5" spans="1:11" ht="15" customHeight="1" x14ac:dyDescent="0.25">
      <c r="A5" s="121" t="s">
        <v>5</v>
      </c>
      <c r="B5" s="123" t="s">
        <v>4</v>
      </c>
      <c r="C5" s="125" t="s">
        <v>3</v>
      </c>
      <c r="D5" s="126"/>
      <c r="E5" s="127"/>
      <c r="F5" s="128" t="s">
        <v>65</v>
      </c>
      <c r="G5" s="130" t="s">
        <v>2</v>
      </c>
      <c r="H5" s="131"/>
      <c r="I5" s="131"/>
      <c r="J5" s="132"/>
    </row>
    <row r="6" spans="1:11" ht="15.75" thickBot="1" x14ac:dyDescent="0.3">
      <c r="A6" s="122"/>
      <c r="B6" s="124"/>
      <c r="C6" s="1" t="s">
        <v>1</v>
      </c>
      <c r="D6" s="5" t="s">
        <v>64</v>
      </c>
      <c r="E6" s="2" t="s">
        <v>0</v>
      </c>
      <c r="F6" s="129"/>
      <c r="G6" s="133"/>
      <c r="H6" s="134"/>
      <c r="I6" s="134"/>
      <c r="J6" s="135"/>
    </row>
    <row r="7" spans="1:11" ht="25.5" x14ac:dyDescent="0.25">
      <c r="A7" s="21">
        <v>1</v>
      </c>
      <c r="B7" s="22" t="s">
        <v>148</v>
      </c>
      <c r="C7" s="24" t="s">
        <v>67</v>
      </c>
      <c r="D7" s="24"/>
      <c r="E7" s="25"/>
      <c r="F7" s="61"/>
      <c r="G7" s="136">
        <v>0</v>
      </c>
      <c r="H7" s="136"/>
      <c r="I7" s="136"/>
      <c r="J7" s="137"/>
    </row>
    <row r="8" spans="1:11" ht="25.5" x14ac:dyDescent="0.25">
      <c r="A8" s="12">
        <v>2</v>
      </c>
      <c r="B8" s="24" t="s">
        <v>149</v>
      </c>
      <c r="C8" s="24" t="s">
        <v>67</v>
      </c>
      <c r="D8" s="24"/>
      <c r="E8" s="25"/>
      <c r="F8" s="62"/>
      <c r="G8" s="81">
        <v>0</v>
      </c>
      <c r="H8" s="81"/>
      <c r="I8" s="81"/>
      <c r="J8" s="82"/>
    </row>
    <row r="9" spans="1:11" ht="25.5" x14ac:dyDescent="0.25">
      <c r="A9" s="21">
        <v>3</v>
      </c>
      <c r="B9" s="24" t="s">
        <v>147</v>
      </c>
      <c r="C9" s="24" t="s">
        <v>67</v>
      </c>
      <c r="D9" s="24"/>
      <c r="E9" s="25"/>
      <c r="F9" s="62"/>
      <c r="G9" s="81">
        <v>0</v>
      </c>
      <c r="H9" s="81"/>
      <c r="I9" s="81"/>
      <c r="J9" s="82"/>
    </row>
    <row r="10" spans="1:11" ht="25.5" x14ac:dyDescent="0.25">
      <c r="A10" s="12">
        <v>4</v>
      </c>
      <c r="B10" s="24" t="s">
        <v>146</v>
      </c>
      <c r="C10" s="24" t="s">
        <v>67</v>
      </c>
      <c r="D10" s="24"/>
      <c r="E10" s="25"/>
      <c r="F10" s="62"/>
      <c r="G10" s="81">
        <v>0</v>
      </c>
      <c r="H10" s="81"/>
      <c r="I10" s="81"/>
      <c r="J10" s="82"/>
    </row>
    <row r="11" spans="1:11" ht="25.5" customHeight="1" x14ac:dyDescent="0.25">
      <c r="A11" s="21">
        <v>5</v>
      </c>
      <c r="B11" s="24" t="s">
        <v>145</v>
      </c>
      <c r="C11" s="24" t="s">
        <v>67</v>
      </c>
      <c r="D11" s="24"/>
      <c r="E11" s="25"/>
      <c r="F11" s="62"/>
      <c r="G11" s="81">
        <v>0</v>
      </c>
      <c r="H11" s="81"/>
      <c r="I11" s="81"/>
      <c r="J11" s="82"/>
    </row>
    <row r="12" spans="1:11" ht="25.5" x14ac:dyDescent="0.25">
      <c r="A12" s="12">
        <v>6</v>
      </c>
      <c r="B12" s="24" t="s">
        <v>144</v>
      </c>
      <c r="C12" s="24" t="s">
        <v>67</v>
      </c>
      <c r="D12" s="24"/>
      <c r="E12" s="25"/>
      <c r="F12" s="62"/>
      <c r="G12" s="81">
        <f>'USUARIOS AFECTADOS'!D28</f>
        <v>138</v>
      </c>
      <c r="H12" s="81"/>
      <c r="I12" s="81"/>
      <c r="J12" s="82"/>
    </row>
    <row r="13" spans="1:11" ht="25.5" hidden="1" x14ac:dyDescent="0.25">
      <c r="A13" s="21">
        <v>7</v>
      </c>
      <c r="B13" s="24" t="s">
        <v>143</v>
      </c>
      <c r="C13" s="24"/>
      <c r="D13" s="24"/>
      <c r="E13" s="25" t="s">
        <v>67</v>
      </c>
      <c r="F13" s="26" t="s">
        <v>141</v>
      </c>
      <c r="G13" s="81">
        <f>'USUARIOS AFECTADOS'!D27</f>
        <v>140</v>
      </c>
      <c r="H13" s="81"/>
      <c r="I13" s="81"/>
      <c r="J13" s="82"/>
    </row>
    <row r="14" spans="1:11" ht="25.5" x14ac:dyDescent="0.25">
      <c r="A14" s="12">
        <v>8</v>
      </c>
      <c r="B14" s="24" t="s">
        <v>15</v>
      </c>
      <c r="C14" s="24" t="s">
        <v>67</v>
      </c>
      <c r="D14" s="24"/>
      <c r="E14" s="25"/>
      <c r="F14" s="62" t="s">
        <v>76</v>
      </c>
      <c r="G14" s="81">
        <f>'USUARIOS AFECTADOS'!D26</f>
        <v>298</v>
      </c>
      <c r="H14" s="81"/>
      <c r="I14" s="81"/>
      <c r="J14" s="82"/>
    </row>
    <row r="15" spans="1:11" ht="25.5" x14ac:dyDescent="0.25">
      <c r="A15" s="21">
        <v>9</v>
      </c>
      <c r="B15" s="24" t="s">
        <v>15</v>
      </c>
      <c r="C15" s="24" t="s">
        <v>67</v>
      </c>
      <c r="D15" s="24"/>
      <c r="E15" s="25"/>
      <c r="F15" s="62" t="s">
        <v>166</v>
      </c>
      <c r="G15" s="81">
        <v>0</v>
      </c>
      <c r="H15" s="81"/>
      <c r="I15" s="81"/>
      <c r="J15" s="82"/>
    </row>
    <row r="16" spans="1:11" ht="25.5" x14ac:dyDescent="0.25">
      <c r="A16" s="12">
        <v>10</v>
      </c>
      <c r="B16" s="24" t="s">
        <v>16</v>
      </c>
      <c r="C16" s="24" t="s">
        <v>67</v>
      </c>
      <c r="D16" s="24"/>
      <c r="E16" s="25"/>
      <c r="F16" s="62" t="s">
        <v>106</v>
      </c>
      <c r="G16" s="81"/>
      <c r="H16" s="81"/>
      <c r="I16" s="81"/>
      <c r="J16" s="82"/>
      <c r="K16" s="15"/>
    </row>
    <row r="17" spans="1:10" ht="25.5" x14ac:dyDescent="0.25">
      <c r="A17" s="21">
        <v>11</v>
      </c>
      <c r="B17" s="22" t="s">
        <v>126</v>
      </c>
      <c r="C17" s="13" t="s">
        <v>67</v>
      </c>
      <c r="D17" s="13"/>
      <c r="E17" s="11"/>
      <c r="F17" s="63" t="s">
        <v>76</v>
      </c>
      <c r="G17" s="81">
        <v>0</v>
      </c>
      <c r="H17" s="81"/>
      <c r="I17" s="81"/>
      <c r="J17" s="82"/>
    </row>
    <row r="18" spans="1:10" ht="25.5" x14ac:dyDescent="0.25">
      <c r="A18" s="12">
        <v>12</v>
      </c>
      <c r="B18" s="22" t="s">
        <v>127</v>
      </c>
      <c r="C18" s="13" t="s">
        <v>67</v>
      </c>
      <c r="D18" s="13"/>
      <c r="E18" s="11"/>
      <c r="F18" s="63" t="s">
        <v>76</v>
      </c>
      <c r="G18" s="81">
        <v>0</v>
      </c>
      <c r="H18" s="81"/>
      <c r="I18" s="81"/>
      <c r="J18" s="82"/>
    </row>
    <row r="19" spans="1:10" ht="25.5" x14ac:dyDescent="0.25">
      <c r="A19" s="21">
        <v>13</v>
      </c>
      <c r="B19" s="24" t="s">
        <v>128</v>
      </c>
      <c r="C19" s="24" t="s">
        <v>67</v>
      </c>
      <c r="D19" s="24"/>
      <c r="E19" s="25"/>
      <c r="F19" s="62"/>
      <c r="G19" s="81">
        <v>0</v>
      </c>
      <c r="H19" s="81"/>
      <c r="I19" s="81"/>
      <c r="J19" s="82"/>
    </row>
    <row r="20" spans="1:10" ht="38.25" x14ac:dyDescent="0.25">
      <c r="A20" s="12">
        <v>14</v>
      </c>
      <c r="B20" s="22" t="s">
        <v>100</v>
      </c>
      <c r="C20" s="13" t="s">
        <v>67</v>
      </c>
      <c r="D20" s="13"/>
      <c r="E20" s="11"/>
      <c r="F20" s="63" t="s">
        <v>101</v>
      </c>
      <c r="G20" s="81">
        <v>0</v>
      </c>
      <c r="H20" s="81"/>
      <c r="I20" s="81"/>
      <c r="J20" s="82"/>
    </row>
    <row r="21" spans="1:10" ht="25.5" hidden="1" x14ac:dyDescent="0.25">
      <c r="A21" s="21">
        <v>15</v>
      </c>
      <c r="B21" s="23" t="s">
        <v>99</v>
      </c>
      <c r="C21" s="23"/>
      <c r="D21" s="23"/>
      <c r="E21" s="27" t="s">
        <v>67</v>
      </c>
      <c r="F21" s="27" t="s">
        <v>76</v>
      </c>
      <c r="G21" s="81">
        <v>0</v>
      </c>
      <c r="H21" s="81"/>
      <c r="I21" s="81"/>
      <c r="J21" s="82"/>
    </row>
    <row r="22" spans="1:10" ht="25.5" x14ac:dyDescent="0.25">
      <c r="A22" s="12">
        <v>16</v>
      </c>
      <c r="B22" s="24" t="s">
        <v>18</v>
      </c>
      <c r="C22" s="24" t="s">
        <v>98</v>
      </c>
      <c r="D22" s="24"/>
      <c r="E22" s="25"/>
      <c r="F22" s="62"/>
      <c r="G22" s="81">
        <v>0</v>
      </c>
      <c r="H22" s="81"/>
      <c r="I22" s="81"/>
      <c r="J22" s="82"/>
    </row>
    <row r="23" spans="1:10" ht="25.5" x14ac:dyDescent="0.25">
      <c r="A23" s="21">
        <v>17</v>
      </c>
      <c r="B23" s="24" t="s">
        <v>19</v>
      </c>
      <c r="C23" s="24" t="s">
        <v>67</v>
      </c>
      <c r="D23" s="24"/>
      <c r="E23" s="25"/>
      <c r="F23" s="62"/>
      <c r="G23" s="81">
        <v>0</v>
      </c>
      <c r="H23" s="81"/>
      <c r="I23" s="81"/>
      <c r="J23" s="82"/>
    </row>
    <row r="24" spans="1:10" ht="25.5" x14ac:dyDescent="0.25">
      <c r="A24" s="12">
        <v>18</v>
      </c>
      <c r="B24" s="24" t="s">
        <v>19</v>
      </c>
      <c r="C24" s="24" t="s">
        <v>67</v>
      </c>
      <c r="D24" s="24"/>
      <c r="E24" s="25"/>
      <c r="F24" s="62"/>
      <c r="G24" s="81">
        <v>0</v>
      </c>
      <c r="H24" s="81"/>
      <c r="I24" s="81"/>
      <c r="J24" s="82"/>
    </row>
    <row r="25" spans="1:10" ht="25.5" x14ac:dyDescent="0.25">
      <c r="A25" s="21">
        <v>19</v>
      </c>
      <c r="B25" s="24" t="s">
        <v>20</v>
      </c>
      <c r="C25" s="24" t="s">
        <v>67</v>
      </c>
      <c r="D25" s="24"/>
      <c r="E25" s="25"/>
      <c r="F25" s="62" t="s">
        <v>76</v>
      </c>
      <c r="G25" s="81">
        <v>0</v>
      </c>
      <c r="H25" s="81"/>
      <c r="I25" s="81"/>
      <c r="J25" s="82"/>
    </row>
    <row r="26" spans="1:10" ht="25.5" x14ac:dyDescent="0.25">
      <c r="A26" s="12">
        <v>20</v>
      </c>
      <c r="B26" s="24" t="s">
        <v>82</v>
      </c>
      <c r="C26" s="24" t="s">
        <v>67</v>
      </c>
      <c r="D26" s="24"/>
      <c r="E26" s="25"/>
      <c r="F26" s="62" t="s">
        <v>83</v>
      </c>
      <c r="G26" s="81">
        <v>0</v>
      </c>
      <c r="H26" s="81"/>
      <c r="I26" s="81"/>
      <c r="J26" s="82"/>
    </row>
    <row r="27" spans="1:10" ht="25.5" x14ac:dyDescent="0.25">
      <c r="A27" s="21">
        <v>21</v>
      </c>
      <c r="B27" s="24" t="s">
        <v>81</v>
      </c>
      <c r="C27" s="24" t="s">
        <v>67</v>
      </c>
      <c r="D27" s="24"/>
      <c r="E27" s="25"/>
      <c r="F27" s="62"/>
      <c r="G27" s="81">
        <v>0</v>
      </c>
      <c r="H27" s="81"/>
      <c r="I27" s="81"/>
      <c r="J27" s="82"/>
    </row>
    <row r="28" spans="1:10" ht="25.5" x14ac:dyDescent="0.25">
      <c r="A28" s="12">
        <v>22</v>
      </c>
      <c r="B28" s="22" t="s">
        <v>162</v>
      </c>
      <c r="C28" s="13" t="s">
        <v>67</v>
      </c>
      <c r="D28" s="13"/>
      <c r="E28" s="11"/>
      <c r="F28" s="64" t="s">
        <v>164</v>
      </c>
      <c r="G28" s="81">
        <v>0</v>
      </c>
      <c r="H28" s="81"/>
      <c r="I28" s="81"/>
      <c r="J28" s="82"/>
    </row>
    <row r="29" spans="1:10" ht="25.5" x14ac:dyDescent="0.25">
      <c r="A29" s="21">
        <v>23</v>
      </c>
      <c r="B29" s="24" t="s">
        <v>162</v>
      </c>
      <c r="C29" s="24" t="s">
        <v>67</v>
      </c>
      <c r="D29" s="24"/>
      <c r="E29" s="25"/>
      <c r="F29" s="62" t="s">
        <v>163</v>
      </c>
      <c r="G29" s="81">
        <v>0</v>
      </c>
      <c r="H29" s="81"/>
      <c r="I29" s="81"/>
      <c r="J29" s="82"/>
    </row>
    <row r="30" spans="1:10" ht="25.5" hidden="1" x14ac:dyDescent="0.25">
      <c r="A30" s="12">
        <v>24</v>
      </c>
      <c r="B30" s="24" t="s">
        <v>21</v>
      </c>
      <c r="C30" s="24"/>
      <c r="D30" s="24"/>
      <c r="E30" s="25" t="s">
        <v>67</v>
      </c>
      <c r="F30" s="26" t="s">
        <v>159</v>
      </c>
      <c r="G30" s="81">
        <v>0</v>
      </c>
      <c r="H30" s="81"/>
      <c r="I30" s="81"/>
      <c r="J30" s="82"/>
    </row>
    <row r="31" spans="1:10" ht="25.5" hidden="1" x14ac:dyDescent="0.25">
      <c r="A31" s="21">
        <v>25</v>
      </c>
      <c r="B31" s="24" t="s">
        <v>154</v>
      </c>
      <c r="C31" s="24"/>
      <c r="D31" s="24"/>
      <c r="E31" s="25" t="s">
        <v>67</v>
      </c>
      <c r="F31" s="26"/>
      <c r="G31" s="81">
        <v>0</v>
      </c>
      <c r="H31" s="81"/>
      <c r="I31" s="81"/>
      <c r="J31" s="82"/>
    </row>
    <row r="32" spans="1:10" ht="25.5" hidden="1" x14ac:dyDescent="0.25">
      <c r="A32" s="12">
        <v>26</v>
      </c>
      <c r="B32" s="22" t="s">
        <v>161</v>
      </c>
      <c r="C32" s="13"/>
      <c r="D32" s="13" t="s">
        <v>67</v>
      </c>
      <c r="E32" s="11"/>
      <c r="F32" s="23" t="s">
        <v>160</v>
      </c>
      <c r="G32" s="81">
        <v>0</v>
      </c>
      <c r="H32" s="81"/>
      <c r="I32" s="81"/>
      <c r="J32" s="82"/>
    </row>
    <row r="33" spans="1:10" ht="25.5" hidden="1" x14ac:dyDescent="0.25">
      <c r="A33" s="21">
        <v>27</v>
      </c>
      <c r="B33" s="24" t="s">
        <v>152</v>
      </c>
      <c r="C33" s="24"/>
      <c r="D33" s="24"/>
      <c r="E33" s="25" t="s">
        <v>67</v>
      </c>
      <c r="F33" s="26" t="s">
        <v>153</v>
      </c>
      <c r="G33" s="81">
        <v>0</v>
      </c>
      <c r="H33" s="81"/>
      <c r="I33" s="81"/>
      <c r="J33" s="82"/>
    </row>
    <row r="34" spans="1:10" ht="25.5" x14ac:dyDescent="0.25">
      <c r="A34" s="12">
        <v>28</v>
      </c>
      <c r="B34" s="24" t="s">
        <v>151</v>
      </c>
      <c r="C34" s="24" t="s">
        <v>67</v>
      </c>
      <c r="D34" s="24"/>
      <c r="E34" s="25"/>
      <c r="F34" s="62"/>
      <c r="G34" s="81">
        <f>'USUARIOS AFECTADOS'!D24</f>
        <v>38</v>
      </c>
      <c r="H34" s="81"/>
      <c r="I34" s="81"/>
      <c r="J34" s="82"/>
    </row>
    <row r="35" spans="1:10" ht="25.5" x14ac:dyDescent="0.25">
      <c r="A35" s="21">
        <v>29</v>
      </c>
      <c r="B35" s="24" t="s">
        <v>150</v>
      </c>
      <c r="C35" s="24" t="s">
        <v>67</v>
      </c>
      <c r="D35" s="24"/>
      <c r="E35" s="25"/>
      <c r="F35" s="62" t="s">
        <v>76</v>
      </c>
      <c r="G35" s="81">
        <f>'USUARIOS AFECTADOS'!D25</f>
        <v>22</v>
      </c>
      <c r="H35" s="81"/>
      <c r="I35" s="81"/>
      <c r="J35" s="82"/>
    </row>
    <row r="36" spans="1:10" ht="25.5" x14ac:dyDescent="0.25">
      <c r="A36" s="12">
        <v>30</v>
      </c>
      <c r="B36" s="24" t="s">
        <v>155</v>
      </c>
      <c r="C36" s="24" t="s">
        <v>67</v>
      </c>
      <c r="D36" s="24"/>
      <c r="E36" s="25"/>
      <c r="F36" s="62" t="s">
        <v>76</v>
      </c>
      <c r="G36" s="81">
        <v>0</v>
      </c>
      <c r="H36" s="81"/>
      <c r="I36" s="81"/>
      <c r="J36" s="82"/>
    </row>
    <row r="37" spans="1:10" ht="25.5" x14ac:dyDescent="0.25">
      <c r="A37" s="21">
        <v>31</v>
      </c>
      <c r="B37" s="24" t="s">
        <v>156</v>
      </c>
      <c r="C37" s="24" t="s">
        <v>67</v>
      </c>
      <c r="D37" s="24"/>
      <c r="E37" s="25"/>
      <c r="F37" s="62"/>
      <c r="G37" s="81">
        <v>0</v>
      </c>
      <c r="H37" s="81"/>
      <c r="I37" s="81"/>
      <c r="J37" s="82"/>
    </row>
    <row r="38" spans="1:10" ht="25.5" hidden="1" x14ac:dyDescent="0.25">
      <c r="A38" s="12">
        <v>32</v>
      </c>
      <c r="B38" s="24" t="s">
        <v>22</v>
      </c>
      <c r="C38" s="24"/>
      <c r="D38" s="24"/>
      <c r="E38" s="25" t="s">
        <v>67</v>
      </c>
      <c r="F38" s="26" t="s">
        <v>175</v>
      </c>
      <c r="G38" s="81">
        <v>0</v>
      </c>
      <c r="H38" s="81"/>
      <c r="I38" s="81"/>
      <c r="J38" s="82"/>
    </row>
    <row r="39" spans="1:10" ht="25.5" hidden="1" x14ac:dyDescent="0.25">
      <c r="A39" s="21">
        <v>33</v>
      </c>
      <c r="B39" s="24" t="s">
        <v>79</v>
      </c>
      <c r="C39" s="24"/>
      <c r="D39" s="24"/>
      <c r="E39" s="25" t="s">
        <v>67</v>
      </c>
      <c r="F39" s="26" t="s">
        <v>80</v>
      </c>
      <c r="G39" s="81">
        <v>0</v>
      </c>
      <c r="H39" s="81"/>
      <c r="I39" s="81"/>
      <c r="J39" s="82"/>
    </row>
    <row r="40" spans="1:10" ht="25.5" x14ac:dyDescent="0.25">
      <c r="A40" s="12">
        <v>34</v>
      </c>
      <c r="B40" s="24" t="s">
        <v>97</v>
      </c>
      <c r="C40" s="24" t="s">
        <v>67</v>
      </c>
      <c r="D40" s="24"/>
      <c r="E40" s="25"/>
      <c r="F40" s="62"/>
      <c r="G40" s="81">
        <v>0</v>
      </c>
      <c r="H40" s="81"/>
      <c r="I40" s="81"/>
      <c r="J40" s="82"/>
    </row>
    <row r="41" spans="1:10" ht="25.5" x14ac:dyDescent="0.25">
      <c r="A41" s="21">
        <v>35</v>
      </c>
      <c r="B41" s="24" t="s">
        <v>23</v>
      </c>
      <c r="C41" s="24" t="s">
        <v>67</v>
      </c>
      <c r="D41" s="24"/>
      <c r="E41" s="25"/>
      <c r="F41" s="62"/>
      <c r="G41" s="81">
        <v>0</v>
      </c>
      <c r="H41" s="81"/>
      <c r="I41" s="81"/>
      <c r="J41" s="82"/>
    </row>
    <row r="42" spans="1:10" ht="25.5" x14ac:dyDescent="0.25">
      <c r="A42" s="12">
        <v>36</v>
      </c>
      <c r="B42" s="24" t="s">
        <v>96</v>
      </c>
      <c r="C42" s="24" t="s">
        <v>67</v>
      </c>
      <c r="D42" s="24"/>
      <c r="E42" s="25"/>
      <c r="F42" s="62"/>
      <c r="G42" s="81">
        <v>0</v>
      </c>
      <c r="H42" s="81"/>
      <c r="I42" s="81"/>
      <c r="J42" s="82"/>
    </row>
    <row r="43" spans="1:10" ht="25.5" x14ac:dyDescent="0.25">
      <c r="A43" s="21">
        <v>37</v>
      </c>
      <c r="B43" s="24" t="s">
        <v>96</v>
      </c>
      <c r="C43" s="24" t="s">
        <v>67</v>
      </c>
      <c r="D43" s="24"/>
      <c r="E43" s="25"/>
      <c r="F43" s="62"/>
      <c r="G43" s="81">
        <f>'USUARIOS AFECTADOS'!D13</f>
        <v>1094</v>
      </c>
      <c r="H43" s="81"/>
      <c r="I43" s="81"/>
      <c r="J43" s="82"/>
    </row>
    <row r="44" spans="1:10" ht="25.5" x14ac:dyDescent="0.25">
      <c r="A44" s="12">
        <v>38</v>
      </c>
      <c r="B44" s="24" t="s">
        <v>105</v>
      </c>
      <c r="C44" s="24" t="s">
        <v>67</v>
      </c>
      <c r="D44" s="24"/>
      <c r="E44" s="25"/>
      <c r="F44" s="62" t="s">
        <v>106</v>
      </c>
      <c r="G44" s="81">
        <v>0</v>
      </c>
      <c r="H44" s="81"/>
      <c r="I44" s="81"/>
      <c r="J44" s="82"/>
    </row>
    <row r="45" spans="1:10" ht="25.5" hidden="1" x14ac:dyDescent="0.25">
      <c r="A45" s="21">
        <v>39</v>
      </c>
      <c r="B45" s="22" t="s">
        <v>102</v>
      </c>
      <c r="C45" s="13"/>
      <c r="D45" s="13"/>
      <c r="E45" s="11" t="s">
        <v>67</v>
      </c>
      <c r="F45" s="27" t="s">
        <v>103</v>
      </c>
      <c r="G45" s="81">
        <v>0</v>
      </c>
      <c r="H45" s="81"/>
      <c r="I45" s="81"/>
      <c r="J45" s="82"/>
    </row>
    <row r="46" spans="1:10" ht="25.5" x14ac:dyDescent="0.25">
      <c r="A46" s="12">
        <v>40</v>
      </c>
      <c r="B46" s="24" t="s">
        <v>104</v>
      </c>
      <c r="C46" s="24" t="s">
        <v>67</v>
      </c>
      <c r="D46" s="24"/>
      <c r="E46" s="25"/>
      <c r="F46" s="62"/>
      <c r="G46" s="81">
        <v>0</v>
      </c>
      <c r="H46" s="81"/>
      <c r="I46" s="81"/>
      <c r="J46" s="82"/>
    </row>
    <row r="47" spans="1:10" ht="25.5" x14ac:dyDescent="0.25">
      <c r="A47" s="21">
        <v>41</v>
      </c>
      <c r="B47" s="24" t="s">
        <v>24</v>
      </c>
      <c r="C47" s="24" t="s">
        <v>67</v>
      </c>
      <c r="D47" s="24"/>
      <c r="E47" s="25"/>
      <c r="F47" s="62"/>
      <c r="G47" s="81">
        <v>0</v>
      </c>
      <c r="H47" s="81"/>
      <c r="I47" s="81"/>
      <c r="J47" s="82"/>
    </row>
    <row r="48" spans="1:10" ht="25.5" x14ac:dyDescent="0.25">
      <c r="A48" s="12">
        <v>42</v>
      </c>
      <c r="B48" s="24" t="s">
        <v>130</v>
      </c>
      <c r="C48" s="24" t="s">
        <v>67</v>
      </c>
      <c r="D48" s="24"/>
      <c r="E48" s="25"/>
      <c r="F48" s="62"/>
      <c r="G48" s="81">
        <v>0</v>
      </c>
      <c r="H48" s="81"/>
      <c r="I48" s="81"/>
      <c r="J48" s="82"/>
    </row>
    <row r="49" spans="1:10" ht="25.5" x14ac:dyDescent="0.25">
      <c r="A49" s="21">
        <v>43</v>
      </c>
      <c r="B49" s="24" t="s">
        <v>25</v>
      </c>
      <c r="C49" s="24" t="s">
        <v>67</v>
      </c>
      <c r="D49" s="24"/>
      <c r="E49" s="25"/>
      <c r="F49" s="62"/>
      <c r="G49" s="81">
        <f>'USUARIOS AFECTADOS'!D10</f>
        <v>2253</v>
      </c>
      <c r="H49" s="81"/>
      <c r="I49" s="81"/>
      <c r="J49" s="82"/>
    </row>
    <row r="50" spans="1:10" ht="25.5" x14ac:dyDescent="0.25">
      <c r="A50" s="12">
        <v>44</v>
      </c>
      <c r="B50" s="24" t="s">
        <v>107</v>
      </c>
      <c r="C50" s="24" t="s">
        <v>67</v>
      </c>
      <c r="D50" s="24"/>
      <c r="E50" s="25"/>
      <c r="F50" s="62" t="s">
        <v>106</v>
      </c>
      <c r="G50" s="81">
        <v>0</v>
      </c>
      <c r="H50" s="81"/>
      <c r="I50" s="81"/>
      <c r="J50" s="82"/>
    </row>
    <row r="51" spans="1:10" ht="25.5" hidden="1" x14ac:dyDescent="0.25">
      <c r="A51" s="21">
        <v>45</v>
      </c>
      <c r="B51" s="24" t="s">
        <v>26</v>
      </c>
      <c r="C51" s="24"/>
      <c r="D51" s="24"/>
      <c r="E51" s="25" t="s">
        <v>67</v>
      </c>
      <c r="F51" s="26" t="s">
        <v>167</v>
      </c>
      <c r="G51" s="81">
        <v>0</v>
      </c>
      <c r="H51" s="81"/>
      <c r="I51" s="81"/>
      <c r="J51" s="82"/>
    </row>
    <row r="52" spans="1:10" ht="25.5" x14ac:dyDescent="0.25">
      <c r="A52" s="12">
        <v>46</v>
      </c>
      <c r="B52" s="24" t="s">
        <v>27</v>
      </c>
      <c r="C52" s="24" t="s">
        <v>67</v>
      </c>
      <c r="D52" s="24"/>
      <c r="E52" s="25"/>
      <c r="F52" s="61" t="s">
        <v>124</v>
      </c>
      <c r="G52" s="81">
        <v>0</v>
      </c>
      <c r="H52" s="81"/>
      <c r="I52" s="81"/>
      <c r="J52" s="82"/>
    </row>
    <row r="53" spans="1:10" ht="25.5" hidden="1" x14ac:dyDescent="0.25">
      <c r="A53" s="21">
        <v>47</v>
      </c>
      <c r="B53" s="24" t="s">
        <v>27</v>
      </c>
      <c r="C53" s="24"/>
      <c r="D53" s="24"/>
      <c r="E53" s="25" t="s">
        <v>67</v>
      </c>
      <c r="F53" s="26" t="s">
        <v>167</v>
      </c>
      <c r="G53" s="81">
        <v>0</v>
      </c>
      <c r="H53" s="81"/>
      <c r="I53" s="81"/>
      <c r="J53" s="82"/>
    </row>
    <row r="54" spans="1:10" ht="25.5" hidden="1" x14ac:dyDescent="0.25">
      <c r="A54" s="12">
        <v>48</v>
      </c>
      <c r="B54" s="24" t="s">
        <v>27</v>
      </c>
      <c r="C54" s="24"/>
      <c r="D54" s="24" t="s">
        <v>67</v>
      </c>
      <c r="E54" s="25"/>
      <c r="F54" s="26" t="s">
        <v>95</v>
      </c>
      <c r="G54" s="81">
        <f>'USUARIOS AFECTADOS'!D13</f>
        <v>1094</v>
      </c>
      <c r="H54" s="81"/>
      <c r="I54" s="81"/>
      <c r="J54" s="82"/>
    </row>
    <row r="55" spans="1:10" ht="25.5" x14ac:dyDescent="0.25">
      <c r="A55" s="21">
        <v>49</v>
      </c>
      <c r="B55" s="24" t="s">
        <v>28</v>
      </c>
      <c r="C55" s="24" t="s">
        <v>67</v>
      </c>
      <c r="D55" s="24"/>
      <c r="E55" s="25"/>
      <c r="F55" s="62" t="s">
        <v>169</v>
      </c>
      <c r="G55" s="81">
        <v>0</v>
      </c>
      <c r="H55" s="81"/>
      <c r="I55" s="81"/>
      <c r="J55" s="82"/>
    </row>
    <row r="56" spans="1:10" ht="25.5" x14ac:dyDescent="0.25">
      <c r="A56" s="12">
        <v>50</v>
      </c>
      <c r="B56" s="24" t="s">
        <v>29</v>
      </c>
      <c r="C56" s="24" t="s">
        <v>67</v>
      </c>
      <c r="D56" s="24"/>
      <c r="E56" s="25"/>
      <c r="F56" s="62" t="s">
        <v>168</v>
      </c>
      <c r="G56" s="81">
        <v>0</v>
      </c>
      <c r="H56" s="81"/>
      <c r="I56" s="81"/>
      <c r="J56" s="82"/>
    </row>
    <row r="57" spans="1:10" ht="25.5" x14ac:dyDescent="0.25">
      <c r="A57" s="21">
        <v>51</v>
      </c>
      <c r="B57" s="24" t="s">
        <v>77</v>
      </c>
      <c r="C57" s="24" t="s">
        <v>67</v>
      </c>
      <c r="D57" s="24"/>
      <c r="E57" s="25"/>
      <c r="F57" s="61" t="s">
        <v>78</v>
      </c>
      <c r="G57" s="81">
        <v>0</v>
      </c>
      <c r="H57" s="81"/>
      <c r="I57" s="81"/>
      <c r="J57" s="82"/>
    </row>
    <row r="58" spans="1:10" ht="25.5" x14ac:dyDescent="0.25">
      <c r="A58" s="12">
        <v>52</v>
      </c>
      <c r="B58" s="24" t="s">
        <v>30</v>
      </c>
      <c r="C58" s="24" t="s">
        <v>67</v>
      </c>
      <c r="D58" s="24"/>
      <c r="E58" s="25"/>
      <c r="F58" s="62" t="s">
        <v>76</v>
      </c>
      <c r="G58" s="81">
        <v>0</v>
      </c>
      <c r="H58" s="81"/>
      <c r="I58" s="81"/>
      <c r="J58" s="82"/>
    </row>
    <row r="59" spans="1:10" ht="25.5" x14ac:dyDescent="0.25">
      <c r="A59" s="21">
        <v>53</v>
      </c>
      <c r="B59" s="24" t="s">
        <v>31</v>
      </c>
      <c r="C59" s="24" t="s">
        <v>67</v>
      </c>
      <c r="D59" s="24"/>
      <c r="E59" s="25"/>
      <c r="F59" s="62"/>
      <c r="G59" s="81">
        <v>0</v>
      </c>
      <c r="H59" s="81"/>
      <c r="I59" s="81"/>
      <c r="J59" s="82"/>
    </row>
    <row r="60" spans="1:10" ht="25.5" x14ac:dyDescent="0.25">
      <c r="A60" s="12">
        <v>54</v>
      </c>
      <c r="B60" s="22" t="s">
        <v>109</v>
      </c>
      <c r="C60" s="13" t="s">
        <v>67</v>
      </c>
      <c r="D60" s="13"/>
      <c r="E60" s="11"/>
      <c r="F60" s="63" t="s">
        <v>110</v>
      </c>
      <c r="G60" s="81">
        <v>0</v>
      </c>
      <c r="H60" s="81"/>
      <c r="I60" s="81"/>
      <c r="J60" s="82"/>
    </row>
    <row r="61" spans="1:10" ht="25.5" x14ac:dyDescent="0.25">
      <c r="A61" s="21">
        <v>55</v>
      </c>
      <c r="B61" s="24" t="s">
        <v>111</v>
      </c>
      <c r="C61" s="24" t="s">
        <v>67</v>
      </c>
      <c r="D61" s="24"/>
      <c r="E61" s="25"/>
      <c r="F61" s="62"/>
      <c r="G61" s="81">
        <v>0</v>
      </c>
      <c r="H61" s="81"/>
      <c r="I61" s="81"/>
      <c r="J61" s="82"/>
    </row>
    <row r="62" spans="1:10" ht="25.5" x14ac:dyDescent="0.25">
      <c r="A62" s="12">
        <v>56</v>
      </c>
      <c r="B62" s="24" t="s">
        <v>112</v>
      </c>
      <c r="C62" s="24" t="s">
        <v>67</v>
      </c>
      <c r="D62" s="24"/>
      <c r="E62" s="25"/>
      <c r="F62" s="61" t="s">
        <v>113</v>
      </c>
      <c r="G62" s="81">
        <v>0</v>
      </c>
      <c r="H62" s="81"/>
      <c r="I62" s="81"/>
      <c r="J62" s="82"/>
    </row>
    <row r="63" spans="1:10" ht="25.5" x14ac:dyDescent="0.25">
      <c r="A63" s="21">
        <v>57</v>
      </c>
      <c r="B63" s="24" t="s">
        <v>112</v>
      </c>
      <c r="C63" s="24" t="s">
        <v>67</v>
      </c>
      <c r="D63" s="24"/>
      <c r="E63" s="25"/>
      <c r="F63" s="62"/>
      <c r="G63" s="81">
        <v>0</v>
      </c>
      <c r="H63" s="81"/>
      <c r="I63" s="81"/>
      <c r="J63" s="82"/>
    </row>
    <row r="64" spans="1:10" ht="25.5" x14ac:dyDescent="0.25">
      <c r="A64" s="12">
        <v>58</v>
      </c>
      <c r="B64" s="24" t="s">
        <v>114</v>
      </c>
      <c r="C64" s="24" t="s">
        <v>67</v>
      </c>
      <c r="D64" s="24"/>
      <c r="E64" s="25"/>
      <c r="F64" s="62"/>
      <c r="G64" s="81">
        <f>'USUARIOS AFECTADOS'!D22</f>
        <v>492</v>
      </c>
      <c r="H64" s="81"/>
      <c r="I64" s="81"/>
      <c r="J64" s="82"/>
    </row>
    <row r="65" spans="1:10" ht="25.5" x14ac:dyDescent="0.25">
      <c r="A65" s="21">
        <v>59</v>
      </c>
      <c r="B65" s="24" t="s">
        <v>114</v>
      </c>
      <c r="C65" s="24" t="s">
        <v>67</v>
      </c>
      <c r="D65" s="24"/>
      <c r="E65" s="25"/>
      <c r="F65" s="62" t="s">
        <v>106</v>
      </c>
      <c r="G65" s="81">
        <v>0</v>
      </c>
      <c r="H65" s="81"/>
      <c r="I65" s="81"/>
      <c r="J65" s="82"/>
    </row>
    <row r="66" spans="1:10" ht="25.5" x14ac:dyDescent="0.25">
      <c r="A66" s="12">
        <v>60</v>
      </c>
      <c r="B66" s="24" t="s">
        <v>32</v>
      </c>
      <c r="C66" s="24" t="s">
        <v>67</v>
      </c>
      <c r="D66" s="24"/>
      <c r="E66" s="25"/>
      <c r="F66" s="62"/>
      <c r="G66" s="81">
        <v>0</v>
      </c>
      <c r="H66" s="81"/>
      <c r="I66" s="81"/>
      <c r="J66" s="82"/>
    </row>
    <row r="67" spans="1:10" ht="25.5" x14ac:dyDescent="0.25">
      <c r="A67" s="21">
        <v>61</v>
      </c>
      <c r="B67" s="24" t="s">
        <v>84</v>
      </c>
      <c r="C67" s="24" t="s">
        <v>67</v>
      </c>
      <c r="D67" s="24"/>
      <c r="E67" s="25"/>
      <c r="F67" s="62"/>
      <c r="G67" s="81">
        <v>0</v>
      </c>
      <c r="H67" s="81"/>
      <c r="I67" s="81"/>
      <c r="J67" s="82"/>
    </row>
    <row r="68" spans="1:10" ht="25.5" hidden="1" x14ac:dyDescent="0.25">
      <c r="A68" s="12">
        <v>62</v>
      </c>
      <c r="B68" s="24" t="s">
        <v>33</v>
      </c>
      <c r="C68" s="24"/>
      <c r="D68" s="24" t="s">
        <v>67</v>
      </c>
      <c r="E68" s="25"/>
      <c r="F68" s="26"/>
      <c r="G68" s="81">
        <v>0</v>
      </c>
      <c r="H68" s="81"/>
      <c r="I68" s="81"/>
      <c r="J68" s="82"/>
    </row>
    <row r="69" spans="1:10" ht="25.5" x14ac:dyDescent="0.25">
      <c r="A69" s="21">
        <v>63</v>
      </c>
      <c r="B69" s="24" t="s">
        <v>85</v>
      </c>
      <c r="C69" s="24" t="s">
        <v>67</v>
      </c>
      <c r="D69" s="24"/>
      <c r="E69" s="25"/>
      <c r="F69" s="62"/>
      <c r="G69" s="81">
        <v>0</v>
      </c>
      <c r="H69" s="81"/>
      <c r="I69" s="81"/>
      <c r="J69" s="82"/>
    </row>
    <row r="70" spans="1:10" ht="25.5" hidden="1" x14ac:dyDescent="0.25">
      <c r="A70" s="12">
        <v>64</v>
      </c>
      <c r="B70" s="24" t="s">
        <v>26</v>
      </c>
      <c r="C70" s="24"/>
      <c r="D70" s="24"/>
      <c r="E70" s="25" t="s">
        <v>67</v>
      </c>
      <c r="F70" s="26" t="s">
        <v>167</v>
      </c>
      <c r="G70" s="81">
        <v>0</v>
      </c>
      <c r="H70" s="81"/>
      <c r="I70" s="81"/>
      <c r="J70" s="82"/>
    </row>
    <row r="71" spans="1:10" ht="25.5" hidden="1" x14ac:dyDescent="0.25">
      <c r="A71" s="21">
        <v>65</v>
      </c>
      <c r="B71" s="24" t="s">
        <v>86</v>
      </c>
      <c r="C71" s="24"/>
      <c r="D71" s="24" t="s">
        <v>67</v>
      </c>
      <c r="E71" s="25"/>
      <c r="F71" s="26" t="s">
        <v>87</v>
      </c>
      <c r="G71" s="81">
        <v>0</v>
      </c>
      <c r="H71" s="81"/>
      <c r="I71" s="81"/>
      <c r="J71" s="82"/>
    </row>
    <row r="72" spans="1:10" ht="25.5" x14ac:dyDescent="0.25">
      <c r="A72" s="12">
        <v>66</v>
      </c>
      <c r="B72" s="24" t="s">
        <v>88</v>
      </c>
      <c r="C72" s="24" t="s">
        <v>67</v>
      </c>
      <c r="D72" s="24"/>
      <c r="E72" s="25"/>
      <c r="F72" s="62"/>
      <c r="G72" s="81">
        <f>'USUARIOS AFECTADOS'!D12</f>
        <v>2051</v>
      </c>
      <c r="H72" s="81"/>
      <c r="I72" s="81"/>
      <c r="J72" s="82"/>
    </row>
    <row r="73" spans="1:10" ht="25.5" x14ac:dyDescent="0.25">
      <c r="A73" s="21">
        <v>67</v>
      </c>
      <c r="B73" s="24" t="s">
        <v>89</v>
      </c>
      <c r="C73" s="24" t="s">
        <v>67</v>
      </c>
      <c r="D73" s="24"/>
      <c r="E73" s="25"/>
      <c r="F73" s="62"/>
      <c r="G73" s="81">
        <v>0</v>
      </c>
      <c r="H73" s="81"/>
      <c r="I73" s="81"/>
      <c r="J73" s="82"/>
    </row>
    <row r="74" spans="1:10" ht="25.5" hidden="1" x14ac:dyDescent="0.25">
      <c r="A74" s="12">
        <v>68</v>
      </c>
      <c r="B74" s="24" t="s">
        <v>91</v>
      </c>
      <c r="C74" s="24"/>
      <c r="D74" s="24"/>
      <c r="E74" s="25" t="s">
        <v>67</v>
      </c>
      <c r="F74" s="26" t="s">
        <v>80</v>
      </c>
      <c r="G74" s="81">
        <v>0</v>
      </c>
      <c r="H74" s="81"/>
      <c r="I74" s="81"/>
      <c r="J74" s="82"/>
    </row>
    <row r="75" spans="1:10" ht="25.5" x14ac:dyDescent="0.25">
      <c r="A75" s="21">
        <v>69</v>
      </c>
      <c r="B75" s="24" t="s">
        <v>34</v>
      </c>
      <c r="C75" s="24" t="s">
        <v>67</v>
      </c>
      <c r="D75" s="24"/>
      <c r="E75" s="25"/>
      <c r="F75" s="62" t="s">
        <v>68</v>
      </c>
      <c r="G75" s="81">
        <f>'USUARIOS AFECTADOS'!D6</f>
        <v>474</v>
      </c>
      <c r="H75" s="81"/>
      <c r="I75" s="81"/>
      <c r="J75" s="82"/>
    </row>
    <row r="76" spans="1:10" ht="25.5" x14ac:dyDescent="0.25">
      <c r="A76" s="12">
        <v>70</v>
      </c>
      <c r="B76" s="24" t="s">
        <v>34</v>
      </c>
      <c r="C76" s="24" t="s">
        <v>67</v>
      </c>
      <c r="D76" s="24"/>
      <c r="E76" s="25"/>
      <c r="F76" s="62"/>
      <c r="G76" s="81">
        <f>'USUARIOS AFECTADOS'!D11</f>
        <v>955</v>
      </c>
      <c r="H76" s="81"/>
      <c r="I76" s="81"/>
      <c r="J76" s="82"/>
    </row>
    <row r="77" spans="1:10" ht="25.5" x14ac:dyDescent="0.25">
      <c r="A77" s="21">
        <v>71</v>
      </c>
      <c r="B77" s="24" t="s">
        <v>35</v>
      </c>
      <c r="C77" s="24" t="s">
        <v>67</v>
      </c>
      <c r="D77" s="24"/>
      <c r="E77" s="25"/>
      <c r="F77" s="62"/>
      <c r="G77" s="81">
        <f>'USUARIOS AFECTADOS'!D5</f>
        <v>3888</v>
      </c>
      <c r="H77" s="81"/>
      <c r="I77" s="81"/>
      <c r="J77" s="82"/>
    </row>
    <row r="78" spans="1:10" ht="25.5" hidden="1" x14ac:dyDescent="0.25">
      <c r="A78" s="12">
        <v>72</v>
      </c>
      <c r="B78" s="24" t="s">
        <v>35</v>
      </c>
      <c r="C78" s="24"/>
      <c r="D78" s="24"/>
      <c r="E78" s="25" t="s">
        <v>67</v>
      </c>
      <c r="F78" s="26" t="s">
        <v>103</v>
      </c>
      <c r="G78" s="81">
        <v>0</v>
      </c>
      <c r="H78" s="81"/>
      <c r="I78" s="81"/>
      <c r="J78" s="82"/>
    </row>
    <row r="79" spans="1:10" ht="25.5" x14ac:dyDescent="0.25">
      <c r="A79" s="21">
        <v>73</v>
      </c>
      <c r="B79" s="24" t="s">
        <v>35</v>
      </c>
      <c r="C79" s="24" t="s">
        <v>67</v>
      </c>
      <c r="D79" s="24"/>
      <c r="E79" s="25"/>
      <c r="F79" s="62" t="s">
        <v>76</v>
      </c>
      <c r="G79" s="81">
        <f>'USUARIOS AFECTADOS'!D7</f>
        <v>91</v>
      </c>
      <c r="H79" s="81"/>
      <c r="I79" s="81"/>
      <c r="J79" s="82"/>
    </row>
    <row r="80" spans="1:10" ht="25.5" x14ac:dyDescent="0.25">
      <c r="A80" s="12">
        <v>74</v>
      </c>
      <c r="B80" s="24" t="s">
        <v>92</v>
      </c>
      <c r="C80" s="24" t="s">
        <v>67</v>
      </c>
      <c r="D80" s="24"/>
      <c r="E80" s="25"/>
      <c r="F80" s="62" t="s">
        <v>106</v>
      </c>
      <c r="G80" s="81">
        <v>0</v>
      </c>
      <c r="H80" s="81"/>
      <c r="I80" s="81"/>
      <c r="J80" s="82"/>
    </row>
    <row r="81" spans="1:10" ht="25.5" x14ac:dyDescent="0.25">
      <c r="A81" s="21">
        <v>75</v>
      </c>
      <c r="B81" s="24" t="s">
        <v>36</v>
      </c>
      <c r="C81" s="24" t="s">
        <v>67</v>
      </c>
      <c r="D81" s="24"/>
      <c r="E81" s="25"/>
      <c r="F81" s="62" t="s">
        <v>169</v>
      </c>
      <c r="G81" s="81">
        <v>0</v>
      </c>
      <c r="H81" s="81"/>
      <c r="I81" s="81"/>
      <c r="J81" s="82"/>
    </row>
    <row r="82" spans="1:10" ht="25.5" x14ac:dyDescent="0.25">
      <c r="A82" s="12">
        <v>76</v>
      </c>
      <c r="B82" s="24" t="s">
        <v>93</v>
      </c>
      <c r="C82" s="24" t="s">
        <v>67</v>
      </c>
      <c r="D82" s="24"/>
      <c r="E82" s="25"/>
      <c r="F82" s="62"/>
      <c r="G82" s="81">
        <v>0</v>
      </c>
      <c r="H82" s="81"/>
      <c r="I82" s="81"/>
      <c r="J82" s="82"/>
    </row>
    <row r="83" spans="1:10" ht="25.5" x14ac:dyDescent="0.25">
      <c r="A83" s="21">
        <v>77</v>
      </c>
      <c r="B83" s="24" t="s">
        <v>36</v>
      </c>
      <c r="C83" s="24" t="s">
        <v>67</v>
      </c>
      <c r="D83" s="24"/>
      <c r="E83" s="25"/>
      <c r="F83" s="62" t="s">
        <v>68</v>
      </c>
      <c r="G83" s="81">
        <v>0</v>
      </c>
      <c r="H83" s="81"/>
      <c r="I83" s="81"/>
      <c r="J83" s="82"/>
    </row>
    <row r="84" spans="1:10" ht="25.5" hidden="1" x14ac:dyDescent="0.25">
      <c r="A84" s="12">
        <v>78</v>
      </c>
      <c r="B84" s="24" t="s">
        <v>37</v>
      </c>
      <c r="C84" s="24"/>
      <c r="D84" s="24"/>
      <c r="E84" s="25" t="s">
        <v>67</v>
      </c>
      <c r="F84" s="26" t="s">
        <v>165</v>
      </c>
      <c r="G84" s="81">
        <v>0</v>
      </c>
      <c r="H84" s="81"/>
      <c r="I84" s="81"/>
      <c r="J84" s="82"/>
    </row>
    <row r="85" spans="1:10" ht="25.5" hidden="1" x14ac:dyDescent="0.25">
      <c r="A85" s="21">
        <v>79</v>
      </c>
      <c r="B85" s="24" t="s">
        <v>37</v>
      </c>
      <c r="C85" s="24"/>
      <c r="D85" s="24"/>
      <c r="E85" s="25" t="s">
        <v>67</v>
      </c>
      <c r="F85" s="26" t="s">
        <v>76</v>
      </c>
      <c r="G85" s="81">
        <v>0</v>
      </c>
      <c r="H85" s="81"/>
      <c r="I85" s="81"/>
      <c r="J85" s="82"/>
    </row>
    <row r="86" spans="1:10" ht="25.5" x14ac:dyDescent="0.25">
      <c r="A86" s="12">
        <v>80</v>
      </c>
      <c r="B86" s="24" t="s">
        <v>38</v>
      </c>
      <c r="C86" s="24" t="s">
        <v>67</v>
      </c>
      <c r="D86" s="24"/>
      <c r="E86" s="25"/>
      <c r="F86" s="62"/>
      <c r="G86" s="81">
        <v>0</v>
      </c>
      <c r="H86" s="81"/>
      <c r="I86" s="81"/>
      <c r="J86" s="82"/>
    </row>
    <row r="87" spans="1:10" ht="25.5" x14ac:dyDescent="0.25">
      <c r="A87" s="21">
        <v>81</v>
      </c>
      <c r="B87" s="24" t="s">
        <v>136</v>
      </c>
      <c r="C87" s="24" t="s">
        <v>67</v>
      </c>
      <c r="D87" s="24"/>
      <c r="E87" s="25"/>
      <c r="F87" s="62" t="s">
        <v>83</v>
      </c>
      <c r="G87" s="81">
        <v>0</v>
      </c>
      <c r="H87" s="81"/>
      <c r="I87" s="81"/>
      <c r="J87" s="82"/>
    </row>
    <row r="88" spans="1:10" ht="25.5" hidden="1" x14ac:dyDescent="0.25">
      <c r="A88" s="12">
        <v>82</v>
      </c>
      <c r="B88" s="24" t="s">
        <v>137</v>
      </c>
      <c r="C88" s="24"/>
      <c r="D88" s="24" t="s">
        <v>67</v>
      </c>
      <c r="E88" s="25"/>
      <c r="F88" s="26" t="s">
        <v>138</v>
      </c>
      <c r="G88" s="81">
        <v>0</v>
      </c>
      <c r="H88" s="81"/>
      <c r="I88" s="81"/>
      <c r="J88" s="82"/>
    </row>
    <row r="89" spans="1:10" ht="25.5" x14ac:dyDescent="0.25">
      <c r="A89" s="21">
        <v>83</v>
      </c>
      <c r="B89" s="24" t="s">
        <v>39</v>
      </c>
      <c r="C89" s="24" t="s">
        <v>67</v>
      </c>
      <c r="D89" s="24"/>
      <c r="E89" s="25"/>
      <c r="F89" s="62"/>
      <c r="G89" s="81">
        <v>0</v>
      </c>
      <c r="H89" s="81"/>
      <c r="I89" s="81"/>
      <c r="J89" s="82"/>
    </row>
    <row r="90" spans="1:10" ht="25.5" x14ac:dyDescent="0.25">
      <c r="A90" s="12">
        <v>84</v>
      </c>
      <c r="B90" s="24" t="s">
        <v>39</v>
      </c>
      <c r="C90" s="24" t="s">
        <v>67</v>
      </c>
      <c r="D90" s="24"/>
      <c r="E90" s="25"/>
      <c r="F90" s="62"/>
      <c r="G90" s="81">
        <v>0</v>
      </c>
      <c r="H90" s="81"/>
      <c r="I90" s="81"/>
      <c r="J90" s="82"/>
    </row>
    <row r="91" spans="1:10" ht="25.5" x14ac:dyDescent="0.25">
      <c r="A91" s="21">
        <v>85</v>
      </c>
      <c r="B91" s="24" t="s">
        <v>40</v>
      </c>
      <c r="C91" s="24" t="s">
        <v>67</v>
      </c>
      <c r="D91" s="24"/>
      <c r="E91" s="25"/>
      <c r="F91" s="62"/>
      <c r="G91" s="81">
        <v>0</v>
      </c>
      <c r="H91" s="81"/>
      <c r="I91" s="81"/>
      <c r="J91" s="82"/>
    </row>
    <row r="92" spans="1:10" ht="25.5" x14ac:dyDescent="0.25">
      <c r="A92" s="12">
        <v>86</v>
      </c>
      <c r="B92" s="24" t="s">
        <v>108</v>
      </c>
      <c r="C92" s="24" t="s">
        <v>67</v>
      </c>
      <c r="D92" s="24"/>
      <c r="E92" s="25"/>
      <c r="F92" s="62"/>
      <c r="G92" s="81">
        <f>'USUARIOS AFECTADOS'!D23</f>
        <v>37</v>
      </c>
      <c r="H92" s="81"/>
      <c r="I92" s="81"/>
      <c r="J92" s="82"/>
    </row>
    <row r="93" spans="1:10" ht="25.5" hidden="1" x14ac:dyDescent="0.25">
      <c r="A93" s="21">
        <v>87</v>
      </c>
      <c r="B93" s="24" t="s">
        <v>42</v>
      </c>
      <c r="C93" s="24"/>
      <c r="D93" s="24" t="s">
        <v>67</v>
      </c>
      <c r="E93" s="25"/>
      <c r="F93" s="26" t="s">
        <v>141</v>
      </c>
      <c r="G93" s="81">
        <v>0</v>
      </c>
      <c r="H93" s="81"/>
      <c r="I93" s="81"/>
      <c r="J93" s="82"/>
    </row>
    <row r="94" spans="1:10" ht="25.5" hidden="1" x14ac:dyDescent="0.25">
      <c r="A94" s="12">
        <v>88</v>
      </c>
      <c r="B94" s="24" t="s">
        <v>140</v>
      </c>
      <c r="C94" s="24"/>
      <c r="D94" s="24" t="s">
        <v>67</v>
      </c>
      <c r="E94" s="25"/>
      <c r="F94" s="26" t="s">
        <v>141</v>
      </c>
      <c r="G94" s="81">
        <v>0</v>
      </c>
      <c r="H94" s="81"/>
      <c r="I94" s="81"/>
      <c r="J94" s="82"/>
    </row>
    <row r="95" spans="1:10" ht="25.5" x14ac:dyDescent="0.25">
      <c r="A95" s="21">
        <v>89</v>
      </c>
      <c r="B95" s="24" t="s">
        <v>43</v>
      </c>
      <c r="C95" s="24" t="s">
        <v>67</v>
      </c>
      <c r="D95" s="24"/>
      <c r="E95" s="25"/>
      <c r="F95" s="62" t="s">
        <v>110</v>
      </c>
      <c r="G95" s="81">
        <v>0</v>
      </c>
      <c r="H95" s="81"/>
      <c r="I95" s="81"/>
      <c r="J95" s="82"/>
    </row>
    <row r="96" spans="1:10" ht="25.5" hidden="1" x14ac:dyDescent="0.25">
      <c r="A96" s="12">
        <v>90</v>
      </c>
      <c r="B96" s="24" t="s">
        <v>74</v>
      </c>
      <c r="C96" s="24"/>
      <c r="D96" s="24" t="s">
        <v>67</v>
      </c>
      <c r="E96" s="25"/>
      <c r="F96" s="26" t="s">
        <v>75</v>
      </c>
      <c r="G96" s="81">
        <v>0</v>
      </c>
      <c r="H96" s="81"/>
      <c r="I96" s="81"/>
      <c r="J96" s="82"/>
    </row>
    <row r="97" spans="1:10" ht="25.5" x14ac:dyDescent="0.25">
      <c r="A97" s="21">
        <v>91</v>
      </c>
      <c r="B97" s="24" t="s">
        <v>44</v>
      </c>
      <c r="C97" s="24" t="s">
        <v>67</v>
      </c>
      <c r="D97" s="24"/>
      <c r="E97" s="25"/>
      <c r="F97" s="62"/>
      <c r="G97" s="81">
        <f>'USUARIOS AFECTADOS'!D20</f>
        <v>18</v>
      </c>
      <c r="H97" s="81"/>
      <c r="I97" s="81"/>
      <c r="J97" s="82"/>
    </row>
    <row r="98" spans="1:10" ht="25.5" x14ac:dyDescent="0.25">
      <c r="A98" s="12">
        <v>92</v>
      </c>
      <c r="B98" s="22" t="s">
        <v>73</v>
      </c>
      <c r="C98" s="13" t="s">
        <v>67</v>
      </c>
      <c r="D98" s="13"/>
      <c r="E98" s="11"/>
      <c r="F98" s="63"/>
      <c r="G98" s="81">
        <f>'USUARIOS AFECTADOS'!D21</f>
        <v>159</v>
      </c>
      <c r="H98" s="81"/>
      <c r="I98" s="81"/>
      <c r="J98" s="82"/>
    </row>
    <row r="99" spans="1:10" ht="25.5" x14ac:dyDescent="0.25">
      <c r="A99" s="21">
        <v>93</v>
      </c>
      <c r="B99" s="24" t="s">
        <v>71</v>
      </c>
      <c r="C99" s="24" t="s">
        <v>67</v>
      </c>
      <c r="D99" s="24"/>
      <c r="E99" s="25"/>
      <c r="F99" s="62" t="s">
        <v>72</v>
      </c>
      <c r="G99" s="81">
        <v>0</v>
      </c>
      <c r="H99" s="81"/>
      <c r="I99" s="81"/>
      <c r="J99" s="82"/>
    </row>
    <row r="100" spans="1:10" ht="25.5" hidden="1" x14ac:dyDescent="0.25">
      <c r="A100" s="12">
        <v>94</v>
      </c>
      <c r="B100" s="24" t="s">
        <v>45</v>
      </c>
      <c r="C100" s="24"/>
      <c r="D100" s="24" t="s">
        <v>67</v>
      </c>
      <c r="E100" s="25"/>
      <c r="F100" s="60" t="s">
        <v>119</v>
      </c>
      <c r="G100" s="81">
        <v>0</v>
      </c>
      <c r="H100" s="81"/>
      <c r="I100" s="81"/>
      <c r="J100" s="82"/>
    </row>
    <row r="101" spans="1:10" ht="25.5" hidden="1" x14ac:dyDescent="0.25">
      <c r="A101" s="21">
        <v>95</v>
      </c>
      <c r="B101" s="24" t="s">
        <v>117</v>
      </c>
      <c r="C101" s="24"/>
      <c r="D101" s="24"/>
      <c r="E101" s="25" t="s">
        <v>67</v>
      </c>
      <c r="F101" s="26" t="s">
        <v>118</v>
      </c>
      <c r="G101" s="81">
        <v>0</v>
      </c>
      <c r="H101" s="81"/>
      <c r="I101" s="81"/>
      <c r="J101" s="82"/>
    </row>
    <row r="102" spans="1:10" x14ac:dyDescent="0.25">
      <c r="A102" s="12">
        <v>96</v>
      </c>
      <c r="B102" s="24" t="s">
        <v>115</v>
      </c>
      <c r="C102" s="24" t="s">
        <v>67</v>
      </c>
      <c r="D102" s="24"/>
      <c r="E102" s="25"/>
      <c r="F102" s="62" t="s">
        <v>110</v>
      </c>
      <c r="G102" s="81">
        <v>0</v>
      </c>
      <c r="H102" s="81"/>
      <c r="I102" s="81"/>
      <c r="J102" s="82"/>
    </row>
    <row r="103" spans="1:10" ht="25.5" x14ac:dyDescent="0.25">
      <c r="A103" s="21">
        <v>97</v>
      </c>
      <c r="B103" s="24" t="s">
        <v>46</v>
      </c>
      <c r="C103" s="24" t="s">
        <v>67</v>
      </c>
      <c r="D103" s="24"/>
      <c r="E103" s="25"/>
      <c r="F103" s="62" t="s">
        <v>110</v>
      </c>
      <c r="G103" s="81">
        <v>0</v>
      </c>
      <c r="H103" s="81"/>
      <c r="I103" s="81"/>
      <c r="J103" s="82"/>
    </row>
    <row r="104" spans="1:10" ht="25.5" x14ac:dyDescent="0.25">
      <c r="A104" s="12">
        <v>98</v>
      </c>
      <c r="B104" s="24" t="s">
        <v>46</v>
      </c>
      <c r="C104" s="24" t="s">
        <v>67</v>
      </c>
      <c r="D104" s="24"/>
      <c r="E104" s="25"/>
      <c r="F104" s="62"/>
      <c r="G104" s="81">
        <v>0</v>
      </c>
      <c r="H104" s="81"/>
      <c r="I104" s="81"/>
      <c r="J104" s="82"/>
    </row>
    <row r="105" spans="1:10" ht="25.5" x14ac:dyDescent="0.25">
      <c r="A105" s="21">
        <v>99</v>
      </c>
      <c r="B105" s="24" t="s">
        <v>116</v>
      </c>
      <c r="C105" s="24" t="s">
        <v>67</v>
      </c>
      <c r="D105" s="24"/>
      <c r="E105" s="25"/>
      <c r="F105" s="62"/>
      <c r="G105" s="81">
        <v>0</v>
      </c>
      <c r="H105" s="81"/>
      <c r="I105" s="81"/>
      <c r="J105" s="82"/>
    </row>
    <row r="106" spans="1:10" ht="25.5" x14ac:dyDescent="0.25">
      <c r="A106" s="12">
        <v>100</v>
      </c>
      <c r="B106" s="24" t="s">
        <v>47</v>
      </c>
      <c r="C106" s="24" t="s">
        <v>67</v>
      </c>
      <c r="D106" s="24"/>
      <c r="E106" s="25"/>
      <c r="F106" s="62"/>
      <c r="G106" s="81">
        <v>0</v>
      </c>
      <c r="H106" s="81"/>
      <c r="I106" s="81"/>
      <c r="J106" s="82"/>
    </row>
    <row r="107" spans="1:10" ht="25.5" x14ac:dyDescent="0.25">
      <c r="A107" s="21">
        <v>101</v>
      </c>
      <c r="B107" s="24" t="s">
        <v>134</v>
      </c>
      <c r="C107" s="24" t="s">
        <v>67</v>
      </c>
      <c r="D107" s="24"/>
      <c r="E107" s="25"/>
      <c r="F107" s="62" t="s">
        <v>135</v>
      </c>
      <c r="G107" s="81">
        <v>0</v>
      </c>
      <c r="H107" s="81"/>
      <c r="I107" s="81"/>
      <c r="J107" s="82"/>
    </row>
    <row r="108" spans="1:10" ht="25.5" x14ac:dyDescent="0.25">
      <c r="A108" s="12">
        <v>102</v>
      </c>
      <c r="B108" s="24" t="s">
        <v>133</v>
      </c>
      <c r="C108" s="24" t="s">
        <v>67</v>
      </c>
      <c r="D108" s="24"/>
      <c r="E108" s="25"/>
      <c r="F108" s="62" t="s">
        <v>83</v>
      </c>
      <c r="G108" s="81">
        <v>0</v>
      </c>
      <c r="H108" s="81"/>
      <c r="I108" s="81"/>
      <c r="J108" s="82"/>
    </row>
    <row r="109" spans="1:10" ht="25.5" x14ac:dyDescent="0.25">
      <c r="A109" s="21">
        <v>103</v>
      </c>
      <c r="B109" s="24" t="s">
        <v>125</v>
      </c>
      <c r="C109" s="24" t="s">
        <v>67</v>
      </c>
      <c r="D109" s="24"/>
      <c r="E109" s="25"/>
      <c r="F109" s="62"/>
      <c r="G109" s="81">
        <v>0</v>
      </c>
      <c r="H109" s="81"/>
      <c r="I109" s="81"/>
      <c r="J109" s="82"/>
    </row>
    <row r="110" spans="1:10" ht="25.5" x14ac:dyDescent="0.25">
      <c r="A110" s="12">
        <v>104</v>
      </c>
      <c r="B110" s="24" t="s">
        <v>48</v>
      </c>
      <c r="C110" s="24" t="s">
        <v>67</v>
      </c>
      <c r="D110" s="24"/>
      <c r="E110" s="25"/>
      <c r="F110" s="61" t="s">
        <v>124</v>
      </c>
      <c r="G110" s="81">
        <f>'USUARIOS AFECTADOS'!D9</f>
        <v>331</v>
      </c>
      <c r="H110" s="81"/>
      <c r="I110" s="81"/>
      <c r="J110" s="82"/>
    </row>
    <row r="111" spans="1:10" ht="25.5" hidden="1" x14ac:dyDescent="0.25">
      <c r="A111" s="21">
        <v>105</v>
      </c>
      <c r="B111" s="24" t="s">
        <v>125</v>
      </c>
      <c r="C111" s="24"/>
      <c r="D111" s="24"/>
      <c r="E111" s="25" t="s">
        <v>67</v>
      </c>
      <c r="F111" s="26" t="s">
        <v>103</v>
      </c>
      <c r="G111" s="81">
        <v>0</v>
      </c>
      <c r="H111" s="81"/>
      <c r="I111" s="81"/>
      <c r="J111" s="82"/>
    </row>
    <row r="112" spans="1:10" ht="25.5" x14ac:dyDescent="0.25">
      <c r="A112" s="12">
        <v>106</v>
      </c>
      <c r="B112" s="24" t="s">
        <v>121</v>
      </c>
      <c r="C112" s="24" t="s">
        <v>67</v>
      </c>
      <c r="D112" s="24"/>
      <c r="E112" s="25"/>
      <c r="F112" s="61" t="s">
        <v>113</v>
      </c>
      <c r="G112" s="81">
        <v>0</v>
      </c>
      <c r="H112" s="81"/>
      <c r="I112" s="81"/>
      <c r="J112" s="82"/>
    </row>
    <row r="113" spans="1:10" ht="25.5" x14ac:dyDescent="0.25">
      <c r="A113" s="21">
        <v>107</v>
      </c>
      <c r="B113" s="24" t="s">
        <v>121</v>
      </c>
      <c r="C113" s="24" t="s">
        <v>67</v>
      </c>
      <c r="D113" s="24"/>
      <c r="E113" s="25"/>
      <c r="F113" s="62" t="s">
        <v>76</v>
      </c>
      <c r="G113" s="81">
        <f>'USUARIOS AFECTADOS'!D15</f>
        <v>451</v>
      </c>
      <c r="H113" s="81"/>
      <c r="I113" s="81"/>
      <c r="J113" s="82"/>
    </row>
    <row r="114" spans="1:10" ht="25.5" hidden="1" x14ac:dyDescent="0.25">
      <c r="A114" s="12">
        <v>108</v>
      </c>
      <c r="B114" s="24" t="s">
        <v>49</v>
      </c>
      <c r="C114" s="24"/>
      <c r="D114" s="24"/>
      <c r="E114" s="25" t="s">
        <v>67</v>
      </c>
      <c r="F114" s="26" t="s">
        <v>90</v>
      </c>
      <c r="G114" s="81">
        <v>0</v>
      </c>
      <c r="H114" s="81"/>
      <c r="I114" s="81"/>
      <c r="J114" s="82"/>
    </row>
    <row r="115" spans="1:10" ht="25.5" hidden="1" x14ac:dyDescent="0.25">
      <c r="A115" s="21">
        <v>109</v>
      </c>
      <c r="B115" s="24" t="s">
        <v>50</v>
      </c>
      <c r="C115" s="24"/>
      <c r="D115" s="24"/>
      <c r="E115" s="25" t="s">
        <v>67</v>
      </c>
      <c r="F115" s="26" t="s">
        <v>90</v>
      </c>
      <c r="G115" s="81">
        <v>0</v>
      </c>
      <c r="H115" s="81"/>
      <c r="I115" s="81"/>
      <c r="J115" s="82"/>
    </row>
    <row r="116" spans="1:10" ht="25.5" hidden="1" x14ac:dyDescent="0.25">
      <c r="A116" s="12">
        <v>110</v>
      </c>
      <c r="B116" s="24" t="s">
        <v>120</v>
      </c>
      <c r="C116" s="24"/>
      <c r="D116" s="24"/>
      <c r="E116" s="25" t="s">
        <v>67</v>
      </c>
      <c r="F116" s="26" t="s">
        <v>90</v>
      </c>
      <c r="G116" s="81">
        <v>0</v>
      </c>
      <c r="H116" s="81"/>
      <c r="I116" s="81"/>
      <c r="J116" s="82"/>
    </row>
    <row r="117" spans="1:10" ht="25.5" x14ac:dyDescent="0.25">
      <c r="A117" s="21">
        <v>111</v>
      </c>
      <c r="B117" s="24" t="s">
        <v>121</v>
      </c>
      <c r="C117" s="24" t="s">
        <v>67</v>
      </c>
      <c r="D117" s="24"/>
      <c r="E117" s="25"/>
      <c r="F117" s="61" t="s">
        <v>113</v>
      </c>
      <c r="G117" s="81">
        <f>'USUARIOS AFECTADOS'!D14</f>
        <v>219</v>
      </c>
      <c r="H117" s="81"/>
      <c r="I117" s="81"/>
      <c r="J117" s="82"/>
    </row>
    <row r="118" spans="1:10" ht="25.5" x14ac:dyDescent="0.25">
      <c r="A118" s="12">
        <v>112</v>
      </c>
      <c r="B118" s="24" t="s">
        <v>51</v>
      </c>
      <c r="C118" s="24" t="s">
        <v>67</v>
      </c>
      <c r="D118" s="24"/>
      <c r="E118" s="25"/>
      <c r="F118" s="62" t="s">
        <v>106</v>
      </c>
      <c r="G118" s="81">
        <v>0</v>
      </c>
      <c r="H118" s="81"/>
      <c r="I118" s="81"/>
      <c r="J118" s="82"/>
    </row>
    <row r="119" spans="1:10" ht="25.5" x14ac:dyDescent="0.25">
      <c r="A119" s="21">
        <v>113</v>
      </c>
      <c r="B119" s="28" t="s">
        <v>176</v>
      </c>
      <c r="C119" s="29" t="s">
        <v>67</v>
      </c>
      <c r="D119" s="29"/>
      <c r="E119" s="30"/>
      <c r="F119" s="65"/>
      <c r="G119" s="81">
        <f>'USUARIOS AFECTADOS'!D8</f>
        <v>27</v>
      </c>
      <c r="H119" s="81"/>
      <c r="I119" s="81"/>
      <c r="J119" s="82"/>
    </row>
    <row r="120" spans="1:10" ht="25.5" hidden="1" x14ac:dyDescent="0.25">
      <c r="A120" s="12">
        <v>114</v>
      </c>
      <c r="B120" s="22" t="s">
        <v>131</v>
      </c>
      <c r="C120" s="13"/>
      <c r="D120" s="13" t="s">
        <v>67</v>
      </c>
      <c r="E120" s="11"/>
      <c r="F120" s="23" t="s">
        <v>132</v>
      </c>
      <c r="G120" s="81">
        <f>'USUARIOS AFECTADOS'!D18</f>
        <v>24</v>
      </c>
      <c r="H120" s="81"/>
      <c r="I120" s="81"/>
      <c r="J120" s="82"/>
    </row>
    <row r="121" spans="1:10" ht="25.5" x14ac:dyDescent="0.25">
      <c r="A121" s="21">
        <v>115</v>
      </c>
      <c r="B121" s="24" t="s">
        <v>52</v>
      </c>
      <c r="C121" s="24" t="s">
        <v>67</v>
      </c>
      <c r="D121" s="24"/>
      <c r="E121" s="25"/>
      <c r="F121" s="62"/>
      <c r="G121" s="81">
        <v>0</v>
      </c>
      <c r="H121" s="81"/>
      <c r="I121" s="81"/>
      <c r="J121" s="82"/>
    </row>
    <row r="122" spans="1:10" ht="25.5" x14ac:dyDescent="0.25">
      <c r="A122" s="12">
        <v>116</v>
      </c>
      <c r="B122" s="24" t="s">
        <v>53</v>
      </c>
      <c r="C122" s="24" t="s">
        <v>67</v>
      </c>
      <c r="D122" s="24"/>
      <c r="E122" s="25"/>
      <c r="F122" s="62" t="s">
        <v>76</v>
      </c>
      <c r="G122" s="81">
        <v>0</v>
      </c>
      <c r="H122" s="81"/>
      <c r="I122" s="81"/>
      <c r="J122" s="82"/>
    </row>
    <row r="123" spans="1:10" ht="25.5" x14ac:dyDescent="0.25">
      <c r="A123" s="21">
        <v>117</v>
      </c>
      <c r="B123" s="24" t="s">
        <v>123</v>
      </c>
      <c r="C123" s="24" t="s">
        <v>67</v>
      </c>
      <c r="D123" s="24"/>
      <c r="E123" s="25"/>
      <c r="F123" s="62"/>
      <c r="G123" s="81">
        <v>0</v>
      </c>
      <c r="H123" s="81"/>
      <c r="I123" s="81"/>
      <c r="J123" s="82"/>
    </row>
    <row r="124" spans="1:10" ht="25.5" x14ac:dyDescent="0.25">
      <c r="A124" s="12">
        <v>118</v>
      </c>
      <c r="B124" s="24" t="s">
        <v>171</v>
      </c>
      <c r="C124" s="24" t="s">
        <v>67</v>
      </c>
      <c r="D124" s="24"/>
      <c r="E124" s="25"/>
      <c r="F124" s="62" t="s">
        <v>170</v>
      </c>
      <c r="G124" s="81">
        <f>'USUARIOS AFECTADOS'!D17</f>
        <v>61</v>
      </c>
      <c r="H124" s="81"/>
      <c r="I124" s="81"/>
      <c r="J124" s="82"/>
    </row>
    <row r="125" spans="1:10" ht="25.5" x14ac:dyDescent="0.25">
      <c r="A125" s="21">
        <v>119</v>
      </c>
      <c r="B125" s="13" t="s">
        <v>171</v>
      </c>
      <c r="C125" s="13" t="s">
        <v>67</v>
      </c>
      <c r="D125" s="13"/>
      <c r="E125" s="11"/>
      <c r="F125" s="63"/>
      <c r="G125" s="81">
        <v>0</v>
      </c>
      <c r="H125" s="81"/>
      <c r="I125" s="81"/>
      <c r="J125" s="82"/>
    </row>
    <row r="126" spans="1:10" ht="25.5" x14ac:dyDescent="0.25">
      <c r="A126" s="12">
        <v>120</v>
      </c>
      <c r="B126" s="13" t="s">
        <v>55</v>
      </c>
      <c r="C126" s="13" t="s">
        <v>67</v>
      </c>
      <c r="D126" s="13"/>
      <c r="E126" s="11"/>
      <c r="F126" s="63" t="s">
        <v>172</v>
      </c>
      <c r="G126" s="81">
        <f>'USUARIOS AFECTADOS'!D16</f>
        <v>67</v>
      </c>
      <c r="H126" s="81"/>
      <c r="I126" s="81"/>
      <c r="J126" s="82"/>
    </row>
    <row r="127" spans="1:10" ht="21.75" customHeight="1" x14ac:dyDescent="0.25">
      <c r="A127" s="21">
        <v>121</v>
      </c>
      <c r="B127" s="13" t="s">
        <v>63</v>
      </c>
      <c r="C127" s="13" t="s">
        <v>67</v>
      </c>
      <c r="D127" s="13"/>
      <c r="E127" s="11"/>
      <c r="F127" s="63"/>
      <c r="G127" s="81">
        <v>0</v>
      </c>
      <c r="H127" s="81"/>
      <c r="I127" s="81"/>
      <c r="J127" s="82"/>
    </row>
    <row r="128" spans="1:10" ht="25.5" x14ac:dyDescent="0.25">
      <c r="A128" s="12">
        <v>122</v>
      </c>
      <c r="B128" s="13" t="s">
        <v>180</v>
      </c>
      <c r="C128" s="13" t="s">
        <v>67</v>
      </c>
      <c r="D128" s="13"/>
      <c r="E128" s="11"/>
      <c r="F128" s="63" t="s">
        <v>110</v>
      </c>
      <c r="G128" s="81">
        <v>0</v>
      </c>
      <c r="H128" s="81"/>
      <c r="I128" s="81"/>
      <c r="J128" s="82"/>
    </row>
    <row r="129" spans="1:10" ht="25.5" x14ac:dyDescent="0.25">
      <c r="A129" s="21">
        <v>123</v>
      </c>
      <c r="B129" s="13" t="s">
        <v>181</v>
      </c>
      <c r="C129" s="13" t="s">
        <v>67</v>
      </c>
      <c r="D129" s="13"/>
      <c r="E129" s="11"/>
      <c r="F129" s="63"/>
      <c r="G129" s="81">
        <v>0</v>
      </c>
      <c r="H129" s="81"/>
      <c r="I129" s="81"/>
      <c r="J129" s="82"/>
    </row>
    <row r="130" spans="1:10" ht="38.25" x14ac:dyDescent="0.25">
      <c r="A130" s="12">
        <v>124</v>
      </c>
      <c r="B130" s="13" t="s">
        <v>185</v>
      </c>
      <c r="C130" s="13" t="s">
        <v>67</v>
      </c>
      <c r="D130" s="13"/>
      <c r="E130" s="11"/>
      <c r="F130" s="63"/>
      <c r="G130" s="81">
        <f>'USUARIOS AFECTADOS'!D19</f>
        <v>7</v>
      </c>
      <c r="H130" s="81"/>
      <c r="I130" s="81"/>
      <c r="J130" s="82"/>
    </row>
    <row r="131" spans="1:10" ht="26.25" thickBot="1" x14ac:dyDescent="0.3">
      <c r="A131" s="59">
        <v>125</v>
      </c>
      <c r="B131" s="29" t="s">
        <v>184</v>
      </c>
      <c r="C131" s="29" t="s">
        <v>67</v>
      </c>
      <c r="D131" s="29"/>
      <c r="E131" s="30"/>
      <c r="F131" s="66"/>
      <c r="G131" s="83">
        <v>0</v>
      </c>
      <c r="H131" s="83"/>
      <c r="I131" s="83"/>
      <c r="J131" s="84"/>
    </row>
    <row r="132" spans="1:10" ht="15.75" customHeight="1" thickBot="1" x14ac:dyDescent="0.3">
      <c r="A132" s="103" t="s">
        <v>13</v>
      </c>
      <c r="B132" s="104"/>
      <c r="C132" s="104"/>
      <c r="D132" s="104"/>
      <c r="E132" s="104"/>
      <c r="F132" s="104"/>
      <c r="G132" s="104"/>
      <c r="H132" s="104"/>
      <c r="I132" s="104"/>
      <c r="J132" s="105"/>
    </row>
    <row r="133" spans="1:10" ht="15.75" customHeight="1" x14ac:dyDescent="0.25">
      <c r="A133" s="88" t="s">
        <v>5</v>
      </c>
      <c r="B133" s="90" t="s">
        <v>4</v>
      </c>
      <c r="C133" s="92" t="s">
        <v>3</v>
      </c>
      <c r="D133" s="93"/>
      <c r="E133" s="94"/>
      <c r="F133" s="95" t="s">
        <v>65</v>
      </c>
      <c r="G133" s="97" t="s">
        <v>2</v>
      </c>
      <c r="H133" s="98"/>
      <c r="I133" s="98"/>
      <c r="J133" s="99"/>
    </row>
    <row r="134" spans="1:10" ht="15.75" customHeight="1" thickBot="1" x14ac:dyDescent="0.3">
      <c r="A134" s="89"/>
      <c r="B134" s="91"/>
      <c r="C134" s="31" t="s">
        <v>1</v>
      </c>
      <c r="D134" s="32" t="s">
        <v>64</v>
      </c>
      <c r="E134" s="33" t="s">
        <v>0</v>
      </c>
      <c r="F134" s="96"/>
      <c r="G134" s="100"/>
      <c r="H134" s="101"/>
      <c r="I134" s="101"/>
      <c r="J134" s="102"/>
    </row>
    <row r="135" spans="1:10" ht="27" customHeight="1" x14ac:dyDescent="0.25">
      <c r="A135" s="34">
        <v>1</v>
      </c>
      <c r="B135" s="35" t="s">
        <v>56</v>
      </c>
      <c r="C135" s="25"/>
      <c r="D135" s="25"/>
      <c r="E135" s="25" t="s">
        <v>67</v>
      </c>
      <c r="F135" s="67" t="s">
        <v>90</v>
      </c>
      <c r="G135" s="78">
        <v>0</v>
      </c>
      <c r="H135" s="79"/>
      <c r="I135" s="79"/>
      <c r="J135" s="80"/>
    </row>
    <row r="136" spans="1:10" ht="27" customHeight="1" x14ac:dyDescent="0.25">
      <c r="A136" s="36">
        <v>2</v>
      </c>
      <c r="B136" s="22" t="s">
        <v>162</v>
      </c>
      <c r="C136" s="11"/>
      <c r="D136" s="11"/>
      <c r="E136" s="11" t="s">
        <v>67</v>
      </c>
      <c r="F136" s="68" t="s">
        <v>90</v>
      </c>
      <c r="G136" s="72">
        <v>0</v>
      </c>
      <c r="H136" s="73"/>
      <c r="I136" s="73"/>
      <c r="J136" s="74"/>
    </row>
    <row r="137" spans="1:10" ht="27" customHeight="1" x14ac:dyDescent="0.25">
      <c r="A137" s="34">
        <v>3</v>
      </c>
      <c r="B137" s="22" t="s">
        <v>129</v>
      </c>
      <c r="C137" s="11"/>
      <c r="D137" s="11"/>
      <c r="E137" s="11" t="s">
        <v>67</v>
      </c>
      <c r="F137" s="68" t="s">
        <v>90</v>
      </c>
      <c r="G137" s="72">
        <v>0</v>
      </c>
      <c r="H137" s="73"/>
      <c r="I137" s="73"/>
      <c r="J137" s="74"/>
    </row>
    <row r="138" spans="1:10" ht="27" customHeight="1" x14ac:dyDescent="0.25">
      <c r="A138" s="36">
        <v>4</v>
      </c>
      <c r="B138" s="22" t="s">
        <v>111</v>
      </c>
      <c r="C138" s="11"/>
      <c r="D138" s="11"/>
      <c r="E138" s="11" t="s">
        <v>67</v>
      </c>
      <c r="F138" s="68" t="s">
        <v>90</v>
      </c>
      <c r="G138" s="72">
        <v>0</v>
      </c>
      <c r="H138" s="73"/>
      <c r="I138" s="73"/>
      <c r="J138" s="74"/>
    </row>
    <row r="139" spans="1:10" ht="27" customHeight="1" x14ac:dyDescent="0.25">
      <c r="A139" s="34">
        <v>5</v>
      </c>
      <c r="B139" s="22" t="s">
        <v>89</v>
      </c>
      <c r="C139" s="11"/>
      <c r="D139" s="11"/>
      <c r="E139" s="11" t="s">
        <v>67</v>
      </c>
      <c r="F139" s="68" t="s">
        <v>90</v>
      </c>
      <c r="G139" s="72">
        <v>0</v>
      </c>
      <c r="H139" s="73"/>
      <c r="I139" s="73"/>
      <c r="J139" s="74"/>
    </row>
    <row r="140" spans="1:10" ht="27" customHeight="1" x14ac:dyDescent="0.25">
      <c r="A140" s="36">
        <v>6</v>
      </c>
      <c r="B140" s="22" t="s">
        <v>57</v>
      </c>
      <c r="C140" s="11"/>
      <c r="D140" s="11"/>
      <c r="E140" s="11" t="s">
        <v>67</v>
      </c>
      <c r="F140" s="68" t="s">
        <v>90</v>
      </c>
      <c r="G140" s="72">
        <v>0</v>
      </c>
      <c r="H140" s="73"/>
      <c r="I140" s="73"/>
      <c r="J140" s="74"/>
    </row>
    <row r="141" spans="1:10" ht="20.25" customHeight="1" x14ac:dyDescent="0.25">
      <c r="A141" s="34">
        <v>7</v>
      </c>
      <c r="B141" s="22" t="s">
        <v>125</v>
      </c>
      <c r="C141" s="11"/>
      <c r="D141" s="11"/>
      <c r="E141" s="11" t="s">
        <v>67</v>
      </c>
      <c r="F141" s="68" t="s">
        <v>90</v>
      </c>
      <c r="G141" s="72">
        <v>0</v>
      </c>
      <c r="H141" s="73"/>
      <c r="I141" s="73"/>
      <c r="J141" s="74"/>
    </row>
    <row r="142" spans="1:10" ht="20.25" customHeight="1" thickBot="1" x14ac:dyDescent="0.3">
      <c r="A142" s="31">
        <v>8</v>
      </c>
      <c r="B142" s="37" t="s">
        <v>54</v>
      </c>
      <c r="C142" s="38"/>
      <c r="D142" s="38"/>
      <c r="E142" s="38" t="s">
        <v>67</v>
      </c>
      <c r="F142" s="3" t="s">
        <v>90</v>
      </c>
      <c r="G142" s="75">
        <v>0</v>
      </c>
      <c r="H142" s="76"/>
      <c r="I142" s="76"/>
      <c r="J142" s="77"/>
    </row>
    <row r="143" spans="1:10" ht="15.75" customHeight="1" thickBot="1" x14ac:dyDescent="0.3">
      <c r="A143" s="85" t="s">
        <v>14</v>
      </c>
      <c r="B143" s="86"/>
      <c r="C143" s="86"/>
      <c r="D143" s="86"/>
      <c r="E143" s="86"/>
      <c r="F143" s="86"/>
      <c r="G143" s="86"/>
      <c r="H143" s="86"/>
      <c r="I143" s="86"/>
      <c r="J143" s="87"/>
    </row>
    <row r="144" spans="1:10" ht="15.75" customHeight="1" x14ac:dyDescent="0.25">
      <c r="A144" s="88" t="s">
        <v>5</v>
      </c>
      <c r="B144" s="90" t="s">
        <v>4</v>
      </c>
      <c r="C144" s="92" t="s">
        <v>3</v>
      </c>
      <c r="D144" s="93"/>
      <c r="E144" s="94"/>
      <c r="F144" s="95" t="s">
        <v>65</v>
      </c>
      <c r="G144" s="97" t="s">
        <v>2</v>
      </c>
      <c r="H144" s="98"/>
      <c r="I144" s="98"/>
      <c r="J144" s="99"/>
    </row>
    <row r="145" spans="1:11" ht="15.75" customHeight="1" thickBot="1" x14ac:dyDescent="0.3">
      <c r="A145" s="89"/>
      <c r="B145" s="91"/>
      <c r="C145" s="31" t="s">
        <v>1</v>
      </c>
      <c r="D145" s="32" t="s">
        <v>64</v>
      </c>
      <c r="E145" s="33" t="s">
        <v>0</v>
      </c>
      <c r="F145" s="96"/>
      <c r="G145" s="100"/>
      <c r="H145" s="101"/>
      <c r="I145" s="101"/>
      <c r="J145" s="102"/>
    </row>
    <row r="146" spans="1:11" s="4" customFormat="1" ht="30" customHeight="1" x14ac:dyDescent="0.25">
      <c r="A146" s="39">
        <v>1</v>
      </c>
      <c r="B146" s="40" t="s">
        <v>177</v>
      </c>
      <c r="C146" s="41" t="s">
        <v>67</v>
      </c>
      <c r="D146" s="41"/>
      <c r="E146" s="41"/>
      <c r="F146" s="69" t="s">
        <v>174</v>
      </c>
      <c r="G146" s="78">
        <v>0</v>
      </c>
      <c r="H146" s="79"/>
      <c r="I146" s="79"/>
      <c r="J146" s="80"/>
      <c r="K146" s="16"/>
    </row>
    <row r="147" spans="1:11" s="4" customFormat="1" ht="30" customHeight="1" x14ac:dyDescent="0.25">
      <c r="A147" s="12">
        <v>2</v>
      </c>
      <c r="B147" s="35" t="s">
        <v>17</v>
      </c>
      <c r="C147" s="35" t="s">
        <v>67</v>
      </c>
      <c r="D147" s="35"/>
      <c r="E147" s="35"/>
      <c r="F147" s="70"/>
      <c r="G147" s="72">
        <v>0</v>
      </c>
      <c r="H147" s="73"/>
      <c r="I147" s="73"/>
      <c r="J147" s="74"/>
      <c r="K147" s="16"/>
    </row>
    <row r="148" spans="1:11" s="4" customFormat="1" ht="30" customHeight="1" x14ac:dyDescent="0.25">
      <c r="A148" s="36">
        <v>3</v>
      </c>
      <c r="B148" s="22" t="s">
        <v>16</v>
      </c>
      <c r="C148" s="22" t="s">
        <v>67</v>
      </c>
      <c r="D148" s="22"/>
      <c r="E148" s="22"/>
      <c r="F148" s="71" t="s">
        <v>68</v>
      </c>
      <c r="G148" s="72">
        <v>0</v>
      </c>
      <c r="H148" s="73"/>
      <c r="I148" s="73"/>
      <c r="J148" s="74"/>
      <c r="K148" s="16"/>
    </row>
    <row r="149" spans="1:11" s="4" customFormat="1" ht="30" customHeight="1" x14ac:dyDescent="0.25">
      <c r="A149" s="12">
        <v>4</v>
      </c>
      <c r="B149" s="22" t="s">
        <v>58</v>
      </c>
      <c r="C149" s="22" t="s">
        <v>98</v>
      </c>
      <c r="D149" s="22"/>
      <c r="E149" s="22"/>
      <c r="F149" s="71"/>
      <c r="G149" s="72">
        <v>0</v>
      </c>
      <c r="H149" s="73"/>
      <c r="I149" s="73"/>
      <c r="J149" s="74"/>
      <c r="K149" s="16"/>
    </row>
    <row r="150" spans="1:11" s="4" customFormat="1" ht="30" customHeight="1" x14ac:dyDescent="0.25">
      <c r="A150" s="36">
        <v>5</v>
      </c>
      <c r="B150" s="22" t="s">
        <v>157</v>
      </c>
      <c r="C150" s="22" t="s">
        <v>67</v>
      </c>
      <c r="D150" s="22"/>
      <c r="E150" s="22"/>
      <c r="F150" s="71"/>
      <c r="G150" s="72">
        <v>0</v>
      </c>
      <c r="H150" s="73"/>
      <c r="I150" s="73"/>
      <c r="J150" s="74"/>
      <c r="K150" s="16"/>
    </row>
    <row r="151" spans="1:11" s="4" customFormat="1" ht="30" customHeight="1" x14ac:dyDescent="0.25">
      <c r="A151" s="12">
        <v>6</v>
      </c>
      <c r="B151" s="22" t="s">
        <v>70</v>
      </c>
      <c r="C151" s="22" t="s">
        <v>67</v>
      </c>
      <c r="D151" s="22"/>
      <c r="E151" s="22"/>
      <c r="F151" s="71"/>
      <c r="G151" s="72">
        <v>0</v>
      </c>
      <c r="H151" s="73"/>
      <c r="I151" s="73"/>
      <c r="J151" s="74"/>
      <c r="K151" s="16"/>
    </row>
    <row r="152" spans="1:11" s="4" customFormat="1" ht="30" customHeight="1" x14ac:dyDescent="0.25">
      <c r="A152" s="36">
        <v>7</v>
      </c>
      <c r="B152" s="22" t="s">
        <v>59</v>
      </c>
      <c r="C152" s="22" t="s">
        <v>67</v>
      </c>
      <c r="D152" s="22"/>
      <c r="E152" s="22"/>
      <c r="F152" s="71"/>
      <c r="G152" s="72">
        <v>0</v>
      </c>
      <c r="H152" s="73"/>
      <c r="I152" s="73"/>
      <c r="J152" s="74"/>
      <c r="K152" s="16"/>
    </row>
    <row r="153" spans="1:11" s="4" customFormat="1" ht="30" customHeight="1" x14ac:dyDescent="0.25">
      <c r="A153" s="12">
        <v>8</v>
      </c>
      <c r="B153" s="22" t="s">
        <v>69</v>
      </c>
      <c r="C153" s="22" t="s">
        <v>67</v>
      </c>
      <c r="D153" s="22"/>
      <c r="E153" s="22"/>
      <c r="F153" s="71"/>
      <c r="G153" s="72">
        <v>0</v>
      </c>
      <c r="H153" s="73"/>
      <c r="I153" s="73"/>
      <c r="J153" s="74"/>
      <c r="K153" s="16"/>
    </row>
    <row r="154" spans="1:11" s="4" customFormat="1" ht="30" customHeight="1" x14ac:dyDescent="0.25">
      <c r="A154" s="36">
        <v>9</v>
      </c>
      <c r="B154" s="22" t="s">
        <v>158</v>
      </c>
      <c r="C154" s="22" t="s">
        <v>67</v>
      </c>
      <c r="D154" s="22"/>
      <c r="E154" s="22"/>
      <c r="F154" s="71"/>
      <c r="G154" s="72">
        <v>0</v>
      </c>
      <c r="H154" s="73"/>
      <c r="I154" s="73"/>
      <c r="J154" s="74"/>
      <c r="K154" s="16"/>
    </row>
    <row r="155" spans="1:11" s="4" customFormat="1" ht="30" customHeight="1" x14ac:dyDescent="0.25">
      <c r="A155" s="12">
        <v>10</v>
      </c>
      <c r="B155" s="22" t="s">
        <v>60</v>
      </c>
      <c r="C155" s="22" t="s">
        <v>67</v>
      </c>
      <c r="D155" s="22"/>
      <c r="E155" s="22"/>
      <c r="F155" s="71"/>
      <c r="G155" s="72">
        <v>0</v>
      </c>
      <c r="H155" s="73"/>
      <c r="I155" s="73"/>
      <c r="J155" s="74"/>
      <c r="K155" s="16"/>
    </row>
    <row r="156" spans="1:11" s="4" customFormat="1" ht="30" customHeight="1" x14ac:dyDescent="0.25">
      <c r="A156" s="36">
        <v>11</v>
      </c>
      <c r="B156" s="22" t="s">
        <v>41</v>
      </c>
      <c r="C156" s="22" t="s">
        <v>67</v>
      </c>
      <c r="D156" s="22"/>
      <c r="E156" s="22"/>
      <c r="F156" s="71"/>
      <c r="G156" s="72">
        <v>0</v>
      </c>
      <c r="H156" s="73"/>
      <c r="I156" s="73"/>
      <c r="J156" s="74"/>
      <c r="K156" s="16"/>
    </row>
    <row r="157" spans="1:11" s="4" customFormat="1" ht="30" customHeight="1" x14ac:dyDescent="0.25">
      <c r="A157" s="12">
        <v>12</v>
      </c>
      <c r="B157" s="22" t="s">
        <v>139</v>
      </c>
      <c r="C157" s="22" t="s">
        <v>67</v>
      </c>
      <c r="D157" s="22"/>
      <c r="E157" s="22"/>
      <c r="F157" s="71"/>
      <c r="G157" s="72">
        <v>0</v>
      </c>
      <c r="H157" s="73"/>
      <c r="I157" s="73"/>
      <c r="J157" s="74"/>
      <c r="K157" s="16"/>
    </row>
    <row r="158" spans="1:11" s="4" customFormat="1" ht="30" customHeight="1" x14ac:dyDescent="0.25">
      <c r="A158" s="36">
        <v>13</v>
      </c>
      <c r="B158" s="22" t="s">
        <v>94</v>
      </c>
      <c r="C158" s="22" t="s">
        <v>67</v>
      </c>
      <c r="D158" s="22"/>
      <c r="E158" s="22"/>
      <c r="F158" s="71"/>
      <c r="G158" s="72">
        <v>0</v>
      </c>
      <c r="H158" s="73"/>
      <c r="I158" s="73"/>
      <c r="J158" s="74"/>
      <c r="K158" s="16"/>
    </row>
    <row r="159" spans="1:11" s="4" customFormat="1" ht="30" customHeight="1" x14ac:dyDescent="0.25">
      <c r="A159" s="12">
        <v>14</v>
      </c>
      <c r="B159" s="22" t="s">
        <v>61</v>
      </c>
      <c r="C159" s="22" t="s">
        <v>67</v>
      </c>
      <c r="D159" s="22"/>
      <c r="E159" s="22"/>
      <c r="F159" s="71" t="s">
        <v>170</v>
      </c>
      <c r="G159" s="72">
        <v>0</v>
      </c>
      <c r="H159" s="73"/>
      <c r="I159" s="73"/>
      <c r="J159" s="74"/>
      <c r="K159" s="16"/>
    </row>
    <row r="160" spans="1:11" s="4" customFormat="1" ht="30" customHeight="1" x14ac:dyDescent="0.25">
      <c r="A160" s="36">
        <v>15</v>
      </c>
      <c r="B160" s="22" t="s">
        <v>61</v>
      </c>
      <c r="C160" s="22" t="s">
        <v>67</v>
      </c>
      <c r="D160" s="22"/>
      <c r="E160" s="22"/>
      <c r="F160" s="71"/>
      <c r="G160" s="72">
        <v>0</v>
      </c>
      <c r="H160" s="73"/>
      <c r="I160" s="73"/>
      <c r="J160" s="74"/>
      <c r="K160" s="16"/>
    </row>
    <row r="161" spans="1:11" s="4" customFormat="1" ht="30" customHeight="1" x14ac:dyDescent="0.25">
      <c r="A161" s="12">
        <v>16</v>
      </c>
      <c r="B161" s="22" t="s">
        <v>140</v>
      </c>
      <c r="C161" s="22"/>
      <c r="D161" s="22" t="s">
        <v>67</v>
      </c>
      <c r="E161" s="22"/>
      <c r="F161" s="71" t="s">
        <v>142</v>
      </c>
      <c r="G161" s="72">
        <v>0</v>
      </c>
      <c r="H161" s="73"/>
      <c r="I161" s="73"/>
      <c r="J161" s="74"/>
      <c r="K161" s="16"/>
    </row>
    <row r="162" spans="1:11" s="4" customFormat="1" ht="30" customHeight="1" x14ac:dyDescent="0.25">
      <c r="A162" s="36">
        <v>17</v>
      </c>
      <c r="B162" s="22" t="s">
        <v>42</v>
      </c>
      <c r="C162" s="22" t="s">
        <v>67</v>
      </c>
      <c r="D162" s="22"/>
      <c r="E162" s="22"/>
      <c r="F162" s="71"/>
      <c r="G162" s="72">
        <v>0</v>
      </c>
      <c r="H162" s="73"/>
      <c r="I162" s="73"/>
      <c r="J162" s="74"/>
      <c r="K162" s="16"/>
    </row>
    <row r="163" spans="1:11" s="4" customFormat="1" ht="30" customHeight="1" x14ac:dyDescent="0.25">
      <c r="A163" s="12">
        <v>18</v>
      </c>
      <c r="B163" s="22" t="s">
        <v>66</v>
      </c>
      <c r="C163" s="11" t="s">
        <v>67</v>
      </c>
      <c r="D163" s="11"/>
      <c r="E163" s="11"/>
      <c r="F163" s="68" t="s">
        <v>68</v>
      </c>
      <c r="G163" s="72">
        <v>0</v>
      </c>
      <c r="H163" s="73"/>
      <c r="I163" s="73"/>
      <c r="J163" s="74"/>
      <c r="K163" s="16"/>
    </row>
    <row r="164" spans="1:11" s="4" customFormat="1" ht="30" customHeight="1" x14ac:dyDescent="0.25">
      <c r="A164" s="36">
        <v>19</v>
      </c>
      <c r="B164" s="22" t="s">
        <v>62</v>
      </c>
      <c r="C164" s="22" t="s">
        <v>67</v>
      </c>
      <c r="D164" s="22"/>
      <c r="E164" s="22"/>
      <c r="F164" s="71" t="s">
        <v>170</v>
      </c>
      <c r="G164" s="72">
        <v>0</v>
      </c>
      <c r="H164" s="73"/>
      <c r="I164" s="73"/>
      <c r="J164" s="74"/>
      <c r="K164" s="16"/>
    </row>
    <row r="165" spans="1:11" s="4" customFormat="1" ht="30" customHeight="1" x14ac:dyDescent="0.25">
      <c r="A165" s="12">
        <v>20</v>
      </c>
      <c r="B165" s="22" t="s">
        <v>122</v>
      </c>
      <c r="C165" s="22" t="s">
        <v>67</v>
      </c>
      <c r="D165" s="22"/>
      <c r="E165" s="22"/>
      <c r="F165" s="71" t="s">
        <v>68</v>
      </c>
      <c r="G165" s="72">
        <v>0</v>
      </c>
      <c r="H165" s="73"/>
      <c r="I165" s="73"/>
      <c r="J165" s="74"/>
      <c r="K165" s="16"/>
    </row>
    <row r="166" spans="1:11" s="4" customFormat="1" ht="30" customHeight="1" x14ac:dyDescent="0.25">
      <c r="A166" s="36">
        <v>21</v>
      </c>
      <c r="B166" s="22" t="s">
        <v>182</v>
      </c>
      <c r="C166" s="22" t="s">
        <v>67</v>
      </c>
      <c r="D166" s="22"/>
      <c r="E166" s="22"/>
      <c r="F166" s="71" t="s">
        <v>68</v>
      </c>
      <c r="G166" s="72">
        <v>0</v>
      </c>
      <c r="H166" s="73"/>
      <c r="I166" s="73"/>
      <c r="J166" s="74"/>
      <c r="K166" s="16"/>
    </row>
    <row r="167" spans="1:11" ht="30" customHeight="1" x14ac:dyDescent="0.25">
      <c r="A167" s="12">
        <v>22</v>
      </c>
      <c r="B167" s="22" t="s">
        <v>54</v>
      </c>
      <c r="C167" s="11" t="s">
        <v>67</v>
      </c>
      <c r="D167" s="11"/>
      <c r="E167" s="11"/>
      <c r="F167" s="68" t="s">
        <v>68</v>
      </c>
      <c r="G167" s="72">
        <v>0</v>
      </c>
      <c r="H167" s="73"/>
      <c r="I167" s="73"/>
      <c r="J167" s="74"/>
    </row>
    <row r="168" spans="1:11" ht="30" customHeight="1" x14ac:dyDescent="0.25">
      <c r="A168" s="36">
        <v>23</v>
      </c>
      <c r="B168" s="22" t="s">
        <v>173</v>
      </c>
      <c r="C168" s="11" t="s">
        <v>67</v>
      </c>
      <c r="D168" s="11"/>
      <c r="E168" s="11"/>
      <c r="F168" s="68" t="s">
        <v>174</v>
      </c>
      <c r="G168" s="72">
        <v>0</v>
      </c>
      <c r="H168" s="73"/>
      <c r="I168" s="73"/>
      <c r="J168" s="74"/>
    </row>
    <row r="169" spans="1:11" ht="30" customHeight="1" x14ac:dyDescent="0.25">
      <c r="A169" s="36">
        <v>24</v>
      </c>
      <c r="B169" s="22" t="s">
        <v>178</v>
      </c>
      <c r="C169" s="11" t="s">
        <v>67</v>
      </c>
      <c r="D169" s="11"/>
      <c r="E169" s="11"/>
      <c r="F169" s="68" t="s">
        <v>179</v>
      </c>
      <c r="G169" s="72">
        <v>0</v>
      </c>
      <c r="H169" s="73"/>
      <c r="I169" s="73"/>
      <c r="J169" s="74"/>
    </row>
    <row r="170" spans="1:11" ht="30" customHeight="1" x14ac:dyDescent="0.25">
      <c r="A170" s="36">
        <v>25</v>
      </c>
      <c r="B170" s="22" t="s">
        <v>183</v>
      </c>
      <c r="C170" s="11" t="s">
        <v>67</v>
      </c>
      <c r="D170" s="11"/>
      <c r="E170" s="11"/>
      <c r="F170" s="68" t="s">
        <v>170</v>
      </c>
      <c r="G170" s="72">
        <v>0</v>
      </c>
      <c r="H170" s="73"/>
      <c r="I170" s="73"/>
      <c r="J170" s="74"/>
    </row>
    <row r="171" spans="1:11" ht="30" customHeight="1" x14ac:dyDescent="0.25">
      <c r="A171" s="36">
        <v>26</v>
      </c>
      <c r="B171" s="22" t="s">
        <v>63</v>
      </c>
      <c r="C171" s="11" t="s">
        <v>67</v>
      </c>
      <c r="D171" s="11"/>
      <c r="E171" s="11"/>
      <c r="F171" s="68"/>
      <c r="G171" s="72">
        <v>0</v>
      </c>
      <c r="H171" s="73"/>
      <c r="I171" s="73"/>
      <c r="J171" s="74"/>
    </row>
    <row r="172" spans="1:11" ht="30" customHeight="1" thickBot="1" x14ac:dyDescent="0.3">
      <c r="A172" s="31">
        <v>27</v>
      </c>
      <c r="B172" s="37" t="s">
        <v>186</v>
      </c>
      <c r="C172" s="38" t="s">
        <v>67</v>
      </c>
      <c r="D172" s="38"/>
      <c r="E172" s="38"/>
      <c r="F172" s="3" t="s">
        <v>168</v>
      </c>
      <c r="G172" s="75">
        <v>0</v>
      </c>
      <c r="H172" s="76"/>
      <c r="I172" s="76"/>
      <c r="J172" s="77"/>
    </row>
  </sheetData>
  <autoFilter ref="C6:C131">
    <filterColumn colId="0">
      <customFilters>
        <customFilter operator="notEqual" val=" "/>
      </customFilters>
    </filterColumn>
  </autoFilter>
  <mergeCells count="181">
    <mergeCell ref="B1:H2"/>
    <mergeCell ref="C3:G3"/>
    <mergeCell ref="A1:A3"/>
    <mergeCell ref="F133:F134"/>
    <mergeCell ref="G133:J134"/>
    <mergeCell ref="A4:J4"/>
    <mergeCell ref="A5:A6"/>
    <mergeCell ref="B5:B6"/>
    <mergeCell ref="C5:E5"/>
    <mergeCell ref="F5:F6"/>
    <mergeCell ref="G5:J6"/>
    <mergeCell ref="G7:J7"/>
    <mergeCell ref="G8:J8"/>
    <mergeCell ref="G9:J9"/>
    <mergeCell ref="G10:J10"/>
    <mergeCell ref="G11:J11"/>
    <mergeCell ref="G17:J17"/>
    <mergeCell ref="G18:J18"/>
    <mergeCell ref="G19:J19"/>
    <mergeCell ref="G20:J20"/>
    <mergeCell ref="G21:J21"/>
    <mergeCell ref="G12:J12"/>
    <mergeCell ref="G13:J13"/>
    <mergeCell ref="G14:J14"/>
    <mergeCell ref="A143:J143"/>
    <mergeCell ref="A144:A145"/>
    <mergeCell ref="B144:B145"/>
    <mergeCell ref="C144:E144"/>
    <mergeCell ref="F144:F145"/>
    <mergeCell ref="G144:J145"/>
    <mergeCell ref="A132:J132"/>
    <mergeCell ref="A133:A134"/>
    <mergeCell ref="B133:B134"/>
    <mergeCell ref="C133:E133"/>
    <mergeCell ref="G15:J15"/>
    <mergeCell ref="G16:J16"/>
    <mergeCell ref="G27:J27"/>
    <mergeCell ref="G28:J28"/>
    <mergeCell ref="G29:J29"/>
    <mergeCell ref="G30:J30"/>
    <mergeCell ref="G31:J31"/>
    <mergeCell ref="G22:J22"/>
    <mergeCell ref="G23:J23"/>
    <mergeCell ref="G24:J24"/>
    <mergeCell ref="G25:J25"/>
    <mergeCell ref="G26:J26"/>
    <mergeCell ref="G37:J37"/>
    <mergeCell ref="G38:J38"/>
    <mergeCell ref="G39:J39"/>
    <mergeCell ref="G40:J40"/>
    <mergeCell ref="G41:J41"/>
    <mergeCell ref="G32:J32"/>
    <mergeCell ref="G33:J33"/>
    <mergeCell ref="G34:J34"/>
    <mergeCell ref="G35:J35"/>
    <mergeCell ref="G36:J36"/>
    <mergeCell ref="G47:J47"/>
    <mergeCell ref="G48:J48"/>
    <mergeCell ref="G49:J49"/>
    <mergeCell ref="G50:J50"/>
    <mergeCell ref="G51:J51"/>
    <mergeCell ref="G42:J42"/>
    <mergeCell ref="G43:J43"/>
    <mergeCell ref="G44:J44"/>
    <mergeCell ref="G45:J45"/>
    <mergeCell ref="G46:J46"/>
    <mergeCell ref="G57:J57"/>
    <mergeCell ref="G58:J58"/>
    <mergeCell ref="G59:J59"/>
    <mergeCell ref="G60:J60"/>
    <mergeCell ref="G61:J61"/>
    <mergeCell ref="G52:J52"/>
    <mergeCell ref="G53:J53"/>
    <mergeCell ref="G54:J54"/>
    <mergeCell ref="G55:J55"/>
    <mergeCell ref="G56:J56"/>
    <mergeCell ref="G67:J67"/>
    <mergeCell ref="G68:J68"/>
    <mergeCell ref="G69:J69"/>
    <mergeCell ref="G70:J70"/>
    <mergeCell ref="G71:J71"/>
    <mergeCell ref="G62:J62"/>
    <mergeCell ref="G63:J63"/>
    <mergeCell ref="G64:J64"/>
    <mergeCell ref="G65:J65"/>
    <mergeCell ref="G66:J66"/>
    <mergeCell ref="G77:J77"/>
    <mergeCell ref="G78:J78"/>
    <mergeCell ref="G79:J79"/>
    <mergeCell ref="G80:J80"/>
    <mergeCell ref="G81:J81"/>
    <mergeCell ref="G72:J72"/>
    <mergeCell ref="G73:J73"/>
    <mergeCell ref="G74:J74"/>
    <mergeCell ref="G75:J75"/>
    <mergeCell ref="G76:J76"/>
    <mergeCell ref="G87:J87"/>
    <mergeCell ref="G88:J88"/>
    <mergeCell ref="G89:J89"/>
    <mergeCell ref="G90:J90"/>
    <mergeCell ref="G91:J91"/>
    <mergeCell ref="G82:J82"/>
    <mergeCell ref="G83:J83"/>
    <mergeCell ref="G84:J84"/>
    <mergeCell ref="G85:J85"/>
    <mergeCell ref="G86:J86"/>
    <mergeCell ref="G97:J97"/>
    <mergeCell ref="G98:J98"/>
    <mergeCell ref="G99:J99"/>
    <mergeCell ref="G100:J100"/>
    <mergeCell ref="G101:J101"/>
    <mergeCell ref="G92:J92"/>
    <mergeCell ref="G93:J93"/>
    <mergeCell ref="G94:J94"/>
    <mergeCell ref="G95:J95"/>
    <mergeCell ref="G96:J96"/>
    <mergeCell ref="G107:J107"/>
    <mergeCell ref="G108:J108"/>
    <mergeCell ref="G109:J109"/>
    <mergeCell ref="G110:J110"/>
    <mergeCell ref="G111:J111"/>
    <mergeCell ref="G102:J102"/>
    <mergeCell ref="G103:J103"/>
    <mergeCell ref="G104:J104"/>
    <mergeCell ref="G105:J105"/>
    <mergeCell ref="G106:J106"/>
    <mergeCell ref="G117:J117"/>
    <mergeCell ref="G118:J118"/>
    <mergeCell ref="G119:J119"/>
    <mergeCell ref="G120:J120"/>
    <mergeCell ref="G121:J121"/>
    <mergeCell ref="G112:J112"/>
    <mergeCell ref="G113:J113"/>
    <mergeCell ref="G114:J114"/>
    <mergeCell ref="G115:J115"/>
    <mergeCell ref="G116:J116"/>
    <mergeCell ref="G127:J127"/>
    <mergeCell ref="G128:J128"/>
    <mergeCell ref="G129:J129"/>
    <mergeCell ref="G130:J130"/>
    <mergeCell ref="G131:J131"/>
    <mergeCell ref="G122:J122"/>
    <mergeCell ref="G123:J123"/>
    <mergeCell ref="G124:J124"/>
    <mergeCell ref="G125:J125"/>
    <mergeCell ref="G126:J126"/>
    <mergeCell ref="G172:J172"/>
    <mergeCell ref="G171:J171"/>
    <mergeCell ref="G170:J170"/>
    <mergeCell ref="G169:J169"/>
    <mergeCell ref="G168:J168"/>
    <mergeCell ref="G137:J137"/>
    <mergeCell ref="G136:J136"/>
    <mergeCell ref="G135:J135"/>
    <mergeCell ref="G154:J154"/>
    <mergeCell ref="G152:J152"/>
    <mergeCell ref="G151:J151"/>
    <mergeCell ref="G150:J150"/>
    <mergeCell ref="G149:J149"/>
    <mergeCell ref="G148:J148"/>
    <mergeCell ref="G147:J147"/>
    <mergeCell ref="G146:J146"/>
    <mergeCell ref="G153:J153"/>
    <mergeCell ref="G142:J142"/>
    <mergeCell ref="G141:J141"/>
    <mergeCell ref="G140:J140"/>
    <mergeCell ref="G139:J139"/>
    <mergeCell ref="G138:J138"/>
    <mergeCell ref="G157:J157"/>
    <mergeCell ref="G156:J156"/>
    <mergeCell ref="G155:J155"/>
    <mergeCell ref="G162:J162"/>
    <mergeCell ref="G161:J161"/>
    <mergeCell ref="G160:J160"/>
    <mergeCell ref="G159:J159"/>
    <mergeCell ref="G158:J158"/>
    <mergeCell ref="G167:J167"/>
    <mergeCell ref="G166:J166"/>
    <mergeCell ref="G165:J165"/>
    <mergeCell ref="G164:J164"/>
    <mergeCell ref="G163:J163"/>
  </mergeCells>
  <pageMargins left="0.7" right="0.7" top="0.75" bottom="0.75" header="0.3" footer="0.3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view="pageBreakPreview" zoomScaleNormal="100" zoomScaleSheetLayoutView="100" workbookViewId="0">
      <selection activeCell="C29" sqref="C29"/>
    </sheetView>
  </sheetViews>
  <sheetFormatPr baseColWidth="10" defaultRowHeight="15" x14ac:dyDescent="0.25"/>
  <cols>
    <col min="1" max="1" width="11.42578125" style="8" customWidth="1"/>
    <col min="2" max="2" width="18.85546875" style="8" customWidth="1"/>
    <col min="3" max="3" width="22.85546875" style="8" customWidth="1"/>
    <col min="4" max="4" width="20.28515625" style="8" customWidth="1"/>
  </cols>
  <sheetData>
    <row r="1" spans="1:4" ht="15.75" thickBot="1" x14ac:dyDescent="0.3">
      <c r="A1" s="140" t="s">
        <v>188</v>
      </c>
      <c r="B1" s="141"/>
      <c r="C1" s="141"/>
      <c r="D1" s="142"/>
    </row>
    <row r="2" spans="1:4" ht="30.75" thickBot="1" x14ac:dyDescent="0.3">
      <c r="A2" s="53" t="s">
        <v>187</v>
      </c>
      <c r="B2" s="54" t="s">
        <v>191</v>
      </c>
      <c r="C2" s="55" t="s">
        <v>193</v>
      </c>
      <c r="D2" s="56" t="s">
        <v>2</v>
      </c>
    </row>
    <row r="3" spans="1:4" x14ac:dyDescent="0.25">
      <c r="A3" s="52">
        <v>1</v>
      </c>
      <c r="B3" s="43" t="s">
        <v>194</v>
      </c>
      <c r="C3" s="43">
        <v>34</v>
      </c>
      <c r="D3" s="47">
        <f>C3+D5+D7</f>
        <v>4013</v>
      </c>
    </row>
    <row r="4" spans="1:4" x14ac:dyDescent="0.25">
      <c r="A4" s="46">
        <v>2</v>
      </c>
      <c r="B4" s="42" t="s">
        <v>194</v>
      </c>
      <c r="C4" s="42">
        <v>19</v>
      </c>
      <c r="D4" s="48">
        <f>C4</f>
        <v>19</v>
      </c>
    </row>
    <row r="5" spans="1:4" x14ac:dyDescent="0.25">
      <c r="A5" s="46">
        <v>3</v>
      </c>
      <c r="B5" s="42">
        <v>71</v>
      </c>
      <c r="C5" s="42">
        <v>206</v>
      </c>
      <c r="D5" s="48">
        <f>C5+D6+D11+D10</f>
        <v>3888</v>
      </c>
    </row>
    <row r="6" spans="1:4" x14ac:dyDescent="0.25">
      <c r="A6" s="46">
        <v>4</v>
      </c>
      <c r="B6" s="42">
        <v>69</v>
      </c>
      <c r="C6" s="42">
        <v>474</v>
      </c>
      <c r="D6" s="48">
        <f>C6</f>
        <v>474</v>
      </c>
    </row>
    <row r="7" spans="1:4" x14ac:dyDescent="0.25">
      <c r="A7" s="46">
        <v>5</v>
      </c>
      <c r="B7" s="42">
        <v>73</v>
      </c>
      <c r="C7" s="42">
        <v>40</v>
      </c>
      <c r="D7" s="48">
        <f>C7+D8+D18</f>
        <v>91</v>
      </c>
    </row>
    <row r="8" spans="1:4" x14ac:dyDescent="0.25">
      <c r="A8" s="46">
        <v>6</v>
      </c>
      <c r="B8" s="42">
        <v>113</v>
      </c>
      <c r="C8" s="42">
        <v>3</v>
      </c>
      <c r="D8" s="48">
        <f>C8+D18</f>
        <v>27</v>
      </c>
    </row>
    <row r="9" spans="1:4" x14ac:dyDescent="0.25">
      <c r="A9" s="46">
        <v>7</v>
      </c>
      <c r="B9" s="42">
        <v>104</v>
      </c>
      <c r="C9" s="42">
        <v>112</v>
      </c>
      <c r="D9" s="48">
        <f>C9+D14</f>
        <v>331</v>
      </c>
    </row>
    <row r="10" spans="1:4" x14ac:dyDescent="0.25">
      <c r="A10" s="46">
        <v>8</v>
      </c>
      <c r="B10" s="42">
        <v>67</v>
      </c>
      <c r="C10" s="42">
        <v>202</v>
      </c>
      <c r="D10" s="48">
        <f>C10+D12</f>
        <v>2253</v>
      </c>
    </row>
    <row r="11" spans="1:4" x14ac:dyDescent="0.25">
      <c r="A11" s="46">
        <v>9</v>
      </c>
      <c r="B11" s="42">
        <v>70</v>
      </c>
      <c r="C11" s="42">
        <v>285</v>
      </c>
      <c r="D11" s="48">
        <f>C11+D15+D14</f>
        <v>955</v>
      </c>
    </row>
    <row r="12" spans="1:4" x14ac:dyDescent="0.25">
      <c r="A12" s="46">
        <v>10</v>
      </c>
      <c r="B12" s="42">
        <v>66</v>
      </c>
      <c r="C12" s="42">
        <v>465</v>
      </c>
      <c r="D12" s="48">
        <f>C12+D13+D22</f>
        <v>2051</v>
      </c>
    </row>
    <row r="13" spans="1:4" x14ac:dyDescent="0.25">
      <c r="A13" s="46">
        <v>11</v>
      </c>
      <c r="B13" s="42" t="s">
        <v>190</v>
      </c>
      <c r="C13" s="42">
        <v>796</v>
      </c>
      <c r="D13" s="48">
        <f>D26+C13</f>
        <v>1094</v>
      </c>
    </row>
    <row r="14" spans="1:4" x14ac:dyDescent="0.25">
      <c r="A14" s="46">
        <v>12</v>
      </c>
      <c r="B14" s="42">
        <v>111</v>
      </c>
      <c r="C14" s="42">
        <v>219</v>
      </c>
      <c r="D14" s="48">
        <f>C14</f>
        <v>219</v>
      </c>
    </row>
    <row r="15" spans="1:4" x14ac:dyDescent="0.25">
      <c r="A15" s="46">
        <v>13</v>
      </c>
      <c r="B15" s="42">
        <v>107</v>
      </c>
      <c r="C15" s="42">
        <v>274</v>
      </c>
      <c r="D15" s="48">
        <f>C15+D21+D20</f>
        <v>451</v>
      </c>
    </row>
    <row r="16" spans="1:4" x14ac:dyDescent="0.25">
      <c r="A16" s="46">
        <v>14</v>
      </c>
      <c r="B16" s="42">
        <v>120</v>
      </c>
      <c r="C16" s="42">
        <v>67</v>
      </c>
      <c r="D16" s="48">
        <f>C16</f>
        <v>67</v>
      </c>
    </row>
    <row r="17" spans="1:5" x14ac:dyDescent="0.25">
      <c r="A17" s="46">
        <v>15</v>
      </c>
      <c r="B17" s="42">
        <v>118</v>
      </c>
      <c r="C17" s="42">
        <v>61</v>
      </c>
      <c r="D17" s="48">
        <f>C17</f>
        <v>61</v>
      </c>
    </row>
    <row r="18" spans="1:5" x14ac:dyDescent="0.25">
      <c r="A18" s="46">
        <v>16</v>
      </c>
      <c r="B18" s="42">
        <v>114</v>
      </c>
      <c r="C18" s="42">
        <v>24</v>
      </c>
      <c r="D18" s="48">
        <f>C18</f>
        <v>24</v>
      </c>
    </row>
    <row r="19" spans="1:5" x14ac:dyDescent="0.25">
      <c r="A19" s="46">
        <v>17</v>
      </c>
      <c r="B19" s="42">
        <v>124</v>
      </c>
      <c r="C19" s="42">
        <v>7</v>
      </c>
      <c r="D19" s="48">
        <f>C19</f>
        <v>7</v>
      </c>
    </row>
    <row r="20" spans="1:5" x14ac:dyDescent="0.25">
      <c r="A20" s="46">
        <v>18</v>
      </c>
      <c r="B20" s="42">
        <v>91</v>
      </c>
      <c r="C20" s="42">
        <v>103</v>
      </c>
      <c r="D20" s="48">
        <f>A20</f>
        <v>18</v>
      </c>
    </row>
    <row r="21" spans="1:5" x14ac:dyDescent="0.25">
      <c r="A21" s="46">
        <v>19</v>
      </c>
      <c r="B21" s="42">
        <v>92</v>
      </c>
      <c r="C21" s="42">
        <v>159</v>
      </c>
      <c r="D21" s="48">
        <f>C21</f>
        <v>159</v>
      </c>
    </row>
    <row r="22" spans="1:5" x14ac:dyDescent="0.25">
      <c r="A22" s="46">
        <v>20</v>
      </c>
      <c r="B22" s="42">
        <v>58</v>
      </c>
      <c r="C22" s="42">
        <v>455</v>
      </c>
      <c r="D22" s="48">
        <f>C22+D23</f>
        <v>492</v>
      </c>
    </row>
    <row r="23" spans="1:5" x14ac:dyDescent="0.25">
      <c r="A23" s="46">
        <v>21</v>
      </c>
      <c r="B23" s="42">
        <v>86</v>
      </c>
      <c r="C23" s="42">
        <v>37</v>
      </c>
      <c r="D23" s="48">
        <f>C23</f>
        <v>37</v>
      </c>
    </row>
    <row r="24" spans="1:5" x14ac:dyDescent="0.25">
      <c r="A24" s="46">
        <v>22</v>
      </c>
      <c r="B24" s="42">
        <v>28</v>
      </c>
      <c r="C24" s="42">
        <v>38</v>
      </c>
      <c r="D24" s="48">
        <f>C24</f>
        <v>38</v>
      </c>
    </row>
    <row r="25" spans="1:5" x14ac:dyDescent="0.25">
      <c r="A25" s="46">
        <v>23</v>
      </c>
      <c r="B25" s="42">
        <v>29</v>
      </c>
      <c r="C25" s="42">
        <v>22</v>
      </c>
      <c r="D25" s="48">
        <f>C25</f>
        <v>22</v>
      </c>
    </row>
    <row r="26" spans="1:5" x14ac:dyDescent="0.25">
      <c r="A26" s="46">
        <v>24</v>
      </c>
      <c r="B26" s="42">
        <v>8</v>
      </c>
      <c r="C26" s="42">
        <v>158</v>
      </c>
      <c r="D26" s="48">
        <f>D27+C26</f>
        <v>298</v>
      </c>
    </row>
    <row r="27" spans="1:5" x14ac:dyDescent="0.25">
      <c r="A27" s="46">
        <v>25</v>
      </c>
      <c r="B27" s="42">
        <v>7</v>
      </c>
      <c r="C27" s="42">
        <v>2</v>
      </c>
      <c r="D27" s="48">
        <f>C27+D28</f>
        <v>140</v>
      </c>
    </row>
    <row r="28" spans="1:5" x14ac:dyDescent="0.25">
      <c r="A28" s="46">
        <v>26</v>
      </c>
      <c r="B28" s="42">
        <v>6</v>
      </c>
      <c r="C28" s="42">
        <v>138</v>
      </c>
      <c r="D28" s="48">
        <f>C28</f>
        <v>138</v>
      </c>
    </row>
    <row r="29" spans="1:5" ht="15.75" thickBot="1" x14ac:dyDescent="0.3">
      <c r="A29" s="49">
        <v>27</v>
      </c>
      <c r="B29" s="44" t="s">
        <v>192</v>
      </c>
      <c r="C29" s="44">
        <v>31</v>
      </c>
      <c r="D29" s="57">
        <f>C29+D19</f>
        <v>38</v>
      </c>
    </row>
    <row r="30" spans="1:5" ht="15.75" thickBot="1" x14ac:dyDescent="0.3">
      <c r="A30" s="138" t="s">
        <v>189</v>
      </c>
      <c r="B30" s="139"/>
      <c r="C30" s="50">
        <f>SUM(C3:C28)</f>
        <v>4400</v>
      </c>
      <c r="D30" s="58"/>
      <c r="E30" s="51"/>
    </row>
    <row r="31" spans="1:5" x14ac:dyDescent="0.25">
      <c r="D31" s="45"/>
    </row>
  </sheetData>
  <mergeCells count="2">
    <mergeCell ref="A30:B30"/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F-Ds-08 </vt:lpstr>
      <vt:lpstr>USUARIOS AFECTADOS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EPGA</dc:creator>
  <cp:lastModifiedBy>HA</cp:lastModifiedBy>
  <cp:lastPrinted>2023-02-09T00:11:46Z</cp:lastPrinted>
  <dcterms:created xsi:type="dcterms:W3CDTF">2022-09-05T21:32:57Z</dcterms:created>
  <dcterms:modified xsi:type="dcterms:W3CDTF">2023-02-09T15:17:41Z</dcterms:modified>
</cp:coreProperties>
</file>