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usantotomaseduco-my.sharepoint.com/personal/luisaaron_usantotomas_edu_co/Documents/Proyecto Calidad PLANTIVIVES/"/>
    </mc:Choice>
  </mc:AlternateContent>
  <xr:revisionPtr revIDLastSave="176" documentId="13_ncr:1000001_{585F6A1A-0178-9C4D-8E6C-000FE5C418EA}" xr6:coauthVersionLast="47" xr6:coauthVersionMax="47" xr10:uidLastSave="{5ABE2EA9-CE83-433D-B655-CCBD3FC3F216}"/>
  <bookViews>
    <workbookView minimized="1" xWindow="348" yWindow="2268" windowWidth="17280" windowHeight="9420" tabRatio="923" firstSheet="6" activeTab="6" xr2:uid="{00000000-000D-0000-FFFF-FFFF00000000}"/>
  </bookViews>
  <sheets>
    <sheet name="1. Portada" sheetId="17" r:id="rId1"/>
    <sheet name="2.Presentación" sheetId="1" r:id="rId2"/>
    <sheet name="MTZ-SGC-005 PCI " sheetId="21" r:id="rId3"/>
    <sheet name="MTZ-SGC-003 PESTEL" sheetId="25" r:id="rId4"/>
    <sheet name="MTZ-SGC-002 MPC" sheetId="27" r:id="rId5"/>
    <sheet name="MTZ-SGC-001 DOFA" sheetId="4" r:id="rId6"/>
    <sheet name="MTZ-SGC-004 MPI" sheetId="29" r:id="rId7"/>
    <sheet name="8.TableroControl" sheetId="14" state="hidden" r:id="rId8"/>
    <sheet name="7.PlanImplementación" sheetId="13" state="hidden" r:id="rId9"/>
    <sheet name="9.PlanMejora" sheetId="16" state="hidden" r:id="rId10"/>
    <sheet name="10. AnexoPCI" sheetId="28" state="hidden" r:id="rId11"/>
    <sheet name="11.AnexoPOAM" sheetId="18" state="hidden" r:id="rId12"/>
    <sheet name="12.AnexoMPC" sheetId="26" state="hidden" r:id="rId13"/>
    <sheet name="13.AnexoEstrategias" sheetId="12" state="hidden" r:id="rId14"/>
  </sheets>
  <definedNames>
    <definedName name="_xlnm._FilterDatabase" localSheetId="3" hidden="1">'MTZ-SGC-003 PESTEL'!$B$9:$H$32</definedName>
    <definedName name="_xlnm.Print_Area" localSheetId="10">'10. AnexoPCI'!$A$5:$G$70</definedName>
    <definedName name="_xlnm.Print_Area" localSheetId="11">'11.AnexoPOAM'!$A$5:$G$69</definedName>
    <definedName name="_xlnm.Print_Area" localSheetId="12">'12.AnexoMPC'!$A$5:$N$63</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25" l="1"/>
  <c r="K12" i="27"/>
  <c r="K13" i="27"/>
  <c r="K14" i="27"/>
  <c r="K15" i="27"/>
  <c r="K16" i="27"/>
  <c r="K17" i="27"/>
  <c r="K18" i="27"/>
  <c r="K19" i="27"/>
  <c r="K11" i="27"/>
  <c r="H12" i="27"/>
  <c r="H13" i="27"/>
  <c r="H14" i="27"/>
  <c r="H15" i="27"/>
  <c r="H16" i="27"/>
  <c r="H17" i="27"/>
  <c r="H18" i="27"/>
  <c r="H19" i="27"/>
  <c r="H11" i="27"/>
  <c r="E12" i="27"/>
  <c r="E13" i="27"/>
  <c r="E14" i="27"/>
  <c r="E15" i="27"/>
  <c r="E16" i="27"/>
  <c r="E17" i="27"/>
  <c r="E18" i="27"/>
  <c r="E19" i="27"/>
  <c r="E11" i="27"/>
  <c r="G11" i="21"/>
  <c r="E16" i="25"/>
  <c r="E17" i="25"/>
  <c r="E18" i="25"/>
  <c r="E20" i="25"/>
  <c r="E21" i="25"/>
  <c r="E22" i="25"/>
  <c r="E24" i="25"/>
  <c r="E25" i="25"/>
  <c r="E26" i="25"/>
  <c r="E28" i="25"/>
  <c r="E29" i="25"/>
  <c r="G20" i="25"/>
  <c r="G21" i="25"/>
  <c r="G22" i="25"/>
  <c r="G24" i="25"/>
  <c r="G25" i="25"/>
  <c r="G26" i="25"/>
  <c r="G28" i="25"/>
  <c r="G29" i="25"/>
  <c r="G16" i="25"/>
  <c r="G17" i="25"/>
  <c r="G18" i="25"/>
  <c r="E13" i="25"/>
  <c r="E14" i="25"/>
  <c r="G13" i="25"/>
  <c r="G14" i="25"/>
  <c r="G12" i="25"/>
  <c r="E12" i="25"/>
  <c r="G11" i="25"/>
  <c r="G23" i="21"/>
  <c r="G24" i="21"/>
  <c r="E23" i="21"/>
  <c r="E24" i="21"/>
  <c r="E11" i="21"/>
  <c r="E12" i="21"/>
  <c r="E13" i="21"/>
  <c r="G12" i="21"/>
  <c r="G13" i="21"/>
  <c r="H10" i="21"/>
  <c r="G15" i="21"/>
  <c r="G16" i="21"/>
  <c r="G17" i="21"/>
  <c r="G19" i="21"/>
  <c r="G20" i="21"/>
  <c r="G21" i="21"/>
  <c r="G25" i="21"/>
  <c r="G27" i="21"/>
  <c r="G28" i="21"/>
  <c r="G29" i="21"/>
  <c r="E19" i="21"/>
  <c r="E20" i="21"/>
  <c r="E21" i="21"/>
  <c r="E25" i="21"/>
  <c r="E27" i="21"/>
  <c r="E28" i="21"/>
  <c r="E29" i="21"/>
  <c r="E15" i="21"/>
  <c r="E16" i="21"/>
  <c r="E17" i="21"/>
  <c r="C20" i="27"/>
  <c r="E20" i="27"/>
  <c r="K20" i="27"/>
  <c r="H20" i="27"/>
  <c r="I27" i="21"/>
  <c r="C31" i="21"/>
  <c r="H15" i="25"/>
  <c r="H19" i="25"/>
  <c r="H10" i="25"/>
  <c r="H23" i="25"/>
  <c r="G31" i="21"/>
  <c r="H26" i="21"/>
  <c r="H14" i="21"/>
  <c r="H18" i="21"/>
  <c r="H22" i="21"/>
  <c r="E31" i="21"/>
  <c r="H32" i="21"/>
  <c r="C30" i="25"/>
  <c r="G30" i="25"/>
  <c r="H31" i="25"/>
  <c r="H27" i="25"/>
  <c r="E30" i="25"/>
</calcChain>
</file>

<file path=xl/sharedStrings.xml><?xml version="1.0" encoding="utf-8"?>
<sst xmlns="http://schemas.openxmlformats.org/spreadsheetml/2006/main" count="787" uniqueCount="661">
  <si>
    <t xml:space="preserve">INFORMACIÓN GENERAL </t>
  </si>
  <si>
    <t xml:space="preserve">Título: </t>
  </si>
  <si>
    <t>Guía metodológica de direccionamiento estratégico</t>
  </si>
  <si>
    <t>Autor:</t>
  </si>
  <si>
    <t>Año de creación:</t>
  </si>
  <si>
    <t>Versión:</t>
  </si>
  <si>
    <t>Fecha actualización:</t>
  </si>
  <si>
    <t>Ciudad:</t>
  </si>
  <si>
    <t>Fase</t>
  </si>
  <si>
    <t>Actividades claves</t>
  </si>
  <si>
    <t>Herramientas</t>
  </si>
  <si>
    <t>P</t>
  </si>
  <si>
    <t>1. Diagnóstico estratégico</t>
  </si>
  <si>
    <t>Análisis interno
Análisis externo</t>
  </si>
  <si>
    <t>1. Presentación de la organización
2. PCI Perfil de capacidad interna
3. PESTEL 
4. MPC Matriz de perfil competitivo</t>
  </si>
  <si>
    <t>2. Diseño estratégico</t>
  </si>
  <si>
    <t>Direccionamiento estratégico
Opciones estratégicas
Formulación estratégica</t>
  </si>
  <si>
    <t>5. Matriz DOFA</t>
  </si>
  <si>
    <t>H</t>
  </si>
  <si>
    <t xml:space="preserve">3. Implantación </t>
  </si>
  <si>
    <t>Difusión del plan
Cultura estratégica
Ejecución estratégica
Gestión del cambio</t>
  </si>
  <si>
    <t>7. Plan de implementación</t>
  </si>
  <si>
    <t>V</t>
  </si>
  <si>
    <t xml:space="preserve">4. Evaluación y control </t>
  </si>
  <si>
    <t>Evaluación 
Indicadores de gestión
Tablero de control (BSC)</t>
  </si>
  <si>
    <t>8. Tablero de control</t>
  </si>
  <si>
    <t>A</t>
  </si>
  <si>
    <t>5. Mejora continua</t>
  </si>
  <si>
    <t>Gestión de riesgos
Acciones preventivas
Acciones correctivas</t>
  </si>
  <si>
    <t>9. Plan de mejora continua</t>
  </si>
  <si>
    <t>P: Planear  H: Hacer   V: Verificar   A: Actuar</t>
  </si>
  <si>
    <t>Esta guía metodológica integra aportes de: 
Serna, G.H. (2014). Gerencia estratégica. 11ª ed. Panamericana Editorial. Bogotá, Colombia. 
Fred, D.R. (2013). Conceptos de administración estratégica. 14ª ed. Pearson. México.</t>
  </si>
  <si>
    <r>
      <t>Nota de autor Copyright © 2017:</t>
    </r>
    <r>
      <rPr>
        <sz val="11"/>
        <color rgb="FF0070C0"/>
        <rFont val="Arial"/>
        <family val="2"/>
      </rPr>
      <t> Esta guía metodológica de direccionamiento estratégico se encuentra registrada en la Dirección Nacional de Derechos de Autor – DNDA, como obra literaria inédita de su autora Marisol Ortiz Andrade. Radiación No. 1-2017-11001.  ¡Toda mi gratitud por el respeto a los derechos de autor!</t>
    </r>
  </si>
  <si>
    <t>Información del grupo</t>
  </si>
  <si>
    <t>Integrantes</t>
  </si>
  <si>
    <t>SANTIAGO LOPEZ, ANDRES MALDONADO, VICTOR HUGO BERNAL</t>
  </si>
  <si>
    <r>
      <t xml:space="preserve">Especialización: </t>
    </r>
    <r>
      <rPr>
        <sz val="11"/>
        <color theme="1"/>
        <rFont val="Arial"/>
        <family val="2"/>
      </rPr>
      <t>Dirección y gestión de la Calidad</t>
    </r>
  </si>
  <si>
    <t>Curso: C111</t>
  </si>
  <si>
    <t xml:space="preserve">Estudiante que trabaja en empresa seleccionada: </t>
  </si>
  <si>
    <t>No aplica</t>
  </si>
  <si>
    <r>
      <t xml:space="preserve">Cargo en empresa seleccionada:  </t>
    </r>
    <r>
      <rPr>
        <sz val="11"/>
        <color theme="1"/>
        <rFont val="Arial"/>
        <family val="2"/>
      </rPr>
      <t>No aplica.</t>
    </r>
  </si>
  <si>
    <t>Información general de la empresa</t>
  </si>
  <si>
    <r>
      <t>Nombre de la empresa:</t>
    </r>
    <r>
      <rPr>
        <b/>
        <sz val="11"/>
        <color theme="1"/>
        <rFont val="Arial"/>
        <family val="2"/>
      </rPr>
      <t xml:space="preserve"> PLANTIVIVES SAS</t>
    </r>
  </si>
  <si>
    <r>
      <t xml:space="preserve">Sector/industria: </t>
    </r>
    <r>
      <rPr>
        <b/>
        <sz val="11"/>
        <color theme="1"/>
        <rFont val="Arial"/>
        <family val="2"/>
      </rPr>
      <t>MANUFACTURA</t>
    </r>
  </si>
  <si>
    <t>Domicilio principal: Kr 24F 18-29 Barrio Restrepo - Bogotá D.C</t>
  </si>
  <si>
    <t>Página web: No cuentan el recurso.</t>
  </si>
  <si>
    <t>Total empleados: 30</t>
  </si>
  <si>
    <r>
      <t xml:space="preserve">Sedes Operativas: 
</t>
    </r>
    <r>
      <rPr>
        <sz val="11"/>
        <color theme="1"/>
        <rFont val="Arial"/>
        <family val="2"/>
      </rPr>
      <t xml:space="preserve">Dirección: Punto 1 Kr 24F 18-29   
Dirección: Punto 2 Cll 19 sur 24d-53 </t>
    </r>
    <r>
      <rPr>
        <b/>
        <sz val="11"/>
        <color theme="1"/>
        <rFont val="Arial"/>
        <family val="2"/>
      </rPr>
      <t xml:space="preserve">         </t>
    </r>
    <r>
      <rPr>
        <sz val="11"/>
        <color theme="1"/>
        <rFont val="Arial"/>
        <family val="2"/>
      </rPr>
      <t xml:space="preserve">                                                                                                                                                                                     </t>
    </r>
  </si>
  <si>
    <t>ACTUAL</t>
  </si>
  <si>
    <t>PROPUESTA</t>
  </si>
  <si>
    <t>Cultura organizacional y direccionamiento estratégico</t>
  </si>
  <si>
    <t>Principios o  valores corporativos:</t>
  </si>
  <si>
    <t xml:space="preserve">Liderazgo. 
Innovación. 
Compromiso. 
Responsabilidad social. 
Estrategia y servicio. </t>
  </si>
  <si>
    <r>
      <rPr>
        <b/>
        <sz val="11"/>
        <color rgb="FF000000"/>
        <rFont val="Arial"/>
        <family val="2"/>
      </rPr>
      <t>Liderazgo</t>
    </r>
    <r>
      <rPr>
        <sz val="11"/>
        <color rgb="FF000000"/>
        <rFont val="Arial"/>
        <family val="2"/>
      </rPr>
      <t xml:space="preserve">:Búsqueda de ser referentes en el mercado nacional de plantillas
</t>
    </r>
    <r>
      <rPr>
        <b/>
        <sz val="11"/>
        <color rgb="FF000000"/>
        <rFont val="Arial"/>
        <family val="2"/>
      </rPr>
      <t>Innovación</t>
    </r>
    <r>
      <rPr>
        <sz val="11"/>
        <color rgb="FF000000"/>
        <rFont val="Arial"/>
        <family val="2"/>
      </rPr>
      <t xml:space="preserve">: Es el proceso de crear o modificar productos, servicios, procesos o ideas para introducirlos en el mercado.(Procesos innovadores para garantizar productos de alta calidad)
</t>
    </r>
    <r>
      <rPr>
        <b/>
        <sz val="11"/>
        <color rgb="FF000000"/>
        <rFont val="Arial"/>
        <family val="2"/>
      </rPr>
      <t>Tecnologia:</t>
    </r>
    <r>
      <rPr>
        <sz val="11"/>
        <color rgb="FF000000"/>
        <rFont val="Arial"/>
        <family val="2"/>
      </rPr>
      <t xml:space="preserve"> Maquinaria en la vanguardia y el desarrollo para los procesos para la entrega de producto final.
</t>
    </r>
    <r>
      <rPr>
        <b/>
        <sz val="11"/>
        <color rgb="FF000000"/>
        <rFont val="Arial"/>
        <family val="2"/>
      </rPr>
      <t>Sostenibilidad</t>
    </r>
    <r>
      <rPr>
        <sz val="11"/>
        <color rgb="FF000000"/>
        <rFont val="Arial"/>
        <family val="2"/>
      </rPr>
      <t xml:space="preserve">: Se trata de un desarrollo que equilibra el crecimiento económico, el cuidado del medio ambiente y el bienestar social. 
</t>
    </r>
    <r>
      <rPr>
        <b/>
        <sz val="11"/>
        <color rgb="FF000000"/>
        <rFont val="Arial"/>
        <family val="2"/>
      </rPr>
      <t xml:space="preserve">Orientación al cliente: </t>
    </r>
    <r>
      <rPr>
        <sz val="11"/>
        <color rgb="FF000000"/>
        <rFont val="Arial"/>
        <family val="2"/>
      </rPr>
      <t>Velar por el bienestar y la satisfacción total de las necesidades de los clientes potenciales.</t>
    </r>
  </si>
  <si>
    <t>Misión:</t>
  </si>
  <si>
    <t xml:space="preserve">En PLANTIVIVES SAS nos dedicamos a la producción y comercialización de plantillas de alta calidad, utilizando tecnologías avanzadas para ofrecer soluciones innovadoras que mejoren la comodidad y salud de nuestros clientes. Buscamos garantizar productos duraderos y personalizados, con un enfoque en la excelencia y la satisfacción del consumidor. </t>
  </si>
  <si>
    <r>
      <rPr>
        <b/>
        <sz val="11"/>
        <color rgb="FF000000"/>
        <rFont val="Arial"/>
        <family val="2"/>
      </rPr>
      <t>¿Por qué?</t>
    </r>
    <r>
      <rPr>
        <sz val="11"/>
        <color rgb="FF000000"/>
        <rFont val="Arial"/>
        <family val="2"/>
      </rPr>
      <t xml:space="preserve"> Producir plantillas para mejorar la comodidad y salud de los clientes potenciales
</t>
    </r>
    <r>
      <rPr>
        <b/>
        <sz val="11"/>
        <color rgb="FF000000"/>
        <rFont val="Arial"/>
        <family val="2"/>
      </rPr>
      <t>¿Como?</t>
    </r>
    <r>
      <rPr>
        <sz val="11"/>
        <color rgb="FF000000"/>
        <rFont val="Arial"/>
        <family val="2"/>
      </rPr>
      <t xml:space="preserve"> Utilización de tecnologías avanzadas y procesos de manufactura garantizando productos duraderos
</t>
    </r>
    <r>
      <rPr>
        <b/>
        <sz val="11"/>
        <color rgb="FF000000"/>
        <rFont val="Arial"/>
        <family val="2"/>
      </rPr>
      <t>¿Que?</t>
    </r>
    <r>
      <rPr>
        <sz val="11"/>
        <color rgb="FF000000"/>
        <rFont val="Arial"/>
        <family val="2"/>
      </rPr>
      <t xml:space="preserve"> Producción y comercialización de plantillas de alta calidad, que brindan un confort, comodidad, soporte y bienestar a los clientes potenciales.
En PLANTIVIVES SAS producimos y comercializamos plantillas que brindan confort, comodidad, soporte y bienestar a nuestros clientes operando con tecnología avanzada y procesos innovadores que garantizan un producto duradero y de alta calidad.</t>
    </r>
  </si>
  <si>
    <t>Visión:</t>
  </si>
  <si>
    <t>Ser la empresa líder en la producción y distribución de plantillas a nivel nacional, reconocida por su innovación, calidad y compromiso con el bienestar de sus clientes. Para 2030, buscamos transformar el mercado integrando tecnologías avanzadas y procesos sostenibles, consolidándonos como la marca preferida en el sector.</t>
  </si>
  <si>
    <t>Para el año 2030, Plantivives SAS se proyecta como líder en la producción y distribución de plantillas a nivel nacional, reconocida por potenciar el bienestar y la salud de nuestros clientes por medio de la innovación, calidad y compromiso sostenible de los productos, aliados con tecnologías avanzadas y la satisfacción del cliente.</t>
  </si>
  <si>
    <t>Historia, hitos claves:</t>
  </si>
  <si>
    <t xml:space="preserve">La empresa inició en 2015 con la producción y comercialización de plantillas económicas mediante un proceso troquelado. Inicialmente, comercializaba cordones para calzado junto con las plantillas. Posteriormente, implementaron la fabricación de plantillas mediante inyección de poliuretano, adquiriendo maquinaria especializada. Con el tiempo, ampliaron sus puntos de venta y su base de clientes. </t>
  </si>
  <si>
    <r>
      <t xml:space="preserve">Cadena de valor, mapa de procesos o modelo de operación: 
</t>
    </r>
    <r>
      <rPr>
        <sz val="11"/>
        <color rgb="FFFF0000"/>
        <rFont val="Arial"/>
        <family val="2"/>
      </rPr>
      <t>La empresa no cuenta con un modelo de operación o mapa de procesos establecido.</t>
    </r>
  </si>
  <si>
    <t>Estructura organizacional, organigrama:</t>
  </si>
  <si>
    <t>La empresa no cuenta con un organigrama establecido.</t>
  </si>
  <si>
    <t>Portafolio de productos y/o servicios:</t>
  </si>
  <si>
    <t xml:space="preserve">PLANTIVIVES SAS fabrica plantillas de poliuretano con un catálogo de 20 referencias, que varían en colores, firmeza, dureza y propósito (descanso, anatómicas, entre otras). Sus productos insignia son la plantilla Marte y la anatómica. </t>
  </si>
  <si>
    <t>Política del SIG</t>
  </si>
  <si>
    <t>PLANTIVIVES
S.A.S</t>
  </si>
  <si>
    <t>SISTEMA DE GESTIÓN DE CALIDAD</t>
  </si>
  <si>
    <t>CODIGO: MTZ-SGC-005</t>
  </si>
  <si>
    <t xml:space="preserve">PROCESO DE APOYO </t>
  </si>
  <si>
    <t>VERSIÓN: 1.0</t>
  </si>
  <si>
    <t>Diagnóstico estratégico - Análisis interno: Auditoría organizacional
PCI Perfil de capacidad interna</t>
  </si>
  <si>
    <t>FECHA: 10/ 10/2025</t>
  </si>
  <si>
    <t>PAGINA: 1 DE 1</t>
  </si>
  <si>
    <t>Serna (2014, p.176) y   Fred (2013, p.137)</t>
  </si>
  <si>
    <t>Consulta: 10. AnexoPCI. Selecciona las variables que apliquen a la empresa seleccionada. Adiciona las que consideres pertinente.</t>
  </si>
  <si>
    <t>CAPACIDAD</t>
  </si>
  <si>
    <t>Ponderación (P)
[0 y 1]</t>
  </si>
  <si>
    <t>Fortaleza</t>
  </si>
  <si>
    <t>Debilidad</t>
  </si>
  <si>
    <t>Análisis e interpretación 
por capacidad</t>
  </si>
  <si>
    <t>Calificación (C)
[3 ó 4]</t>
  </si>
  <si>
    <r>
      <t xml:space="preserve">Puntuación ponderada
</t>
    </r>
    <r>
      <rPr>
        <sz val="11"/>
        <color indexed="8"/>
        <rFont val="Arial"/>
        <family val="2"/>
      </rPr>
      <t>(P*C)</t>
    </r>
  </si>
  <si>
    <t>Calificación (C)
[1 ó 2]</t>
  </si>
  <si>
    <t>1. Capacidad Directiva</t>
  </si>
  <si>
    <t>Analisis de categoria</t>
  </si>
  <si>
    <t>Uso de planes estratégicos. Análisis estratégico</t>
  </si>
  <si>
    <t>La empresa debe desarrollar planes estratégicos que le permitan establecer objetivos claros en producción, ventas y expansión. Un análisis estratégico del mercado ayudará a identificar oportunidades, amenazas y tendencias en la industria del calzado y accesorios.</t>
  </si>
  <si>
    <t>Evaluación de gestión</t>
  </si>
  <si>
    <t>El mercado de la inyección de plantillas puede estar influenciado por la demanda de los fabricantes de calzado, cambios en materiales o avances tecnológicos. La empresa debe ser ágil en la toma de decisiones para adaptarse rápidamente a estos cambios.</t>
  </si>
  <si>
    <t>Sistemas de toma de decisiones</t>
  </si>
  <si>
    <t>Es esencial contar con herramientas y procesos que faciliten la toma de decisiones en áreas como producción, finanzas y comercialización. La automatización de datos y el uso de software de gestión pueden mejorar la eficiencia en la toma de decisiones.</t>
  </si>
  <si>
    <t>2. Capacidad Competitiva</t>
  </si>
  <si>
    <t>Fuerza de producto, calidad, exclusividad</t>
  </si>
  <si>
    <t>Para destacar en el mercado, la empresa debe ofrecer plantillas de alta calidad, con diseños innovadores y materiales resistentes. Esto puede incluir plantillas ergonómicas, biodegradables o especializadas para distintos tipos de calzado.</t>
  </si>
  <si>
    <t>Lealtad y satisfacción del cliente</t>
  </si>
  <si>
    <t>La empresa debe asegurar que sus clientes (fabricantes de calzado o consumidores directos) estén satisfechos con el producto y el servicio. Estrategias como personalización de plantillas, entrega rápida y atención postventa pueden fortalecer la lealtad del cliente.</t>
  </si>
  <si>
    <t>Inversión en I+D para desarrollo de nuevos productos</t>
  </si>
  <si>
    <t>Es clave invertir en investigación y desarrollo (I+D) para mejorar los materiales y procesos de fabricación. La exploración de nuevos polímeros, espumas o plantillas con funciones adicionales (antibacterianas, térmicas, de alto confort) puede hacer que la empresa se diferencie de la competencia.</t>
  </si>
  <si>
    <t>3. Capacidad Financiera</t>
  </si>
  <si>
    <t>Acceso a capital cuando lo requiera</t>
  </si>
  <si>
    <t>La empresa debe contar con acceso a financiamiento para ampliar la producción, invertir en nuevas tecnologías o desarrollar nuevos productos. Esto puede incluir créditos, inversionistas o reinversión de utilidades.</t>
  </si>
  <si>
    <t>Rentabilidad retorno de la inversión</t>
  </si>
  <si>
    <t>Es importante evaluar constantemente los costos de producción y los márgenes de ganancia. La empresa debe asegurar que cada inversión en maquinaria, tecnología o materiales contribuya a mejorar la rentabilidad.</t>
  </si>
  <si>
    <t>Estabilidad de costos</t>
  </si>
  <si>
    <t>El costo de los materiales (plásticos, polímeros) puede fluctuar en el mercado. La empresa debe contar con estrategias para minimizar el impacto de estas variaciones, como contratos con proveedores o diversificación de insumos.</t>
  </si>
  <si>
    <t>4. Capacidad Tecnológica</t>
  </si>
  <si>
    <t>Capacidad de innovación</t>
  </si>
  <si>
    <t>El sector de inyección de plantillas puede beneficiarse de tecnologías avanzadas como impresión 3D, mejoras en los moldes de inyección y automatización de líneas de producción para optimizar costos y tiempos.</t>
  </si>
  <si>
    <t>Nivel de tecnología utilizado en los productos</t>
  </si>
  <si>
    <t>Es importante utilizar maquinaria moderna que permita una producción eficiente y de alta calidad. Sistemas de inyección de última generación pueden garantizar mayor precisión en los diseños y optimización de materia prima.</t>
  </si>
  <si>
    <t>Aplicación de tecnología de computadores</t>
  </si>
  <si>
    <t>El uso de software para modelado 3D y simulación de inyección de plástico puede ayudar a mejorar el diseño y reducir errores en la producción. Además, sistemas de control digital pueden optimizar la gestión de recursos y mejorar la trazabilidad de los pedidos.</t>
  </si>
  <si>
    <t>5. Capacidad Talento Humano</t>
  </si>
  <si>
    <t>Nivel académico del talento humano</t>
  </si>
  <si>
    <t>Es fundamental contar con personal calificado en áreas como ingeniería de materiales, diseño industrial y procesos de manufactura para garantizar productos innovadores y de alta calidad.</t>
  </si>
  <si>
    <t>Rotación</t>
  </si>
  <si>
    <t>Un equipo motivado trabaja con mayor eficiencia y compromiso. La empresa puede implementar incentivos, capacitaciones y oportunidades de crecimiento para mantener a su personal altamente motivado.</t>
  </si>
  <si>
    <t>Índices de desempeño</t>
  </si>
  <si>
    <t>Para optimizar la producción y la calidad, es clave medir el desempeño de los trabajadores con indicadores como la cantidad de unidades producidas, el tiempo de fabricación y el porcentaje de desperdicio de material.</t>
  </si>
  <si>
    <t xml:space="preserve">Total parcial: </t>
  </si>
  <si>
    <t>Ponderación TOTAL:</t>
  </si>
  <si>
    <t>Análisis general : La empresa enfrenta desafíos críticos en las áreas de tecnología y recursos humanos que limitan su capacidad de innovar, optimizar procesos y mantenerse competitiva en el mercado de plantillas por inyección. En cuanto a la tecnología, el uso de maquinaria obsoleta y la falta de automatización generan ineficiencias, mayores costos operativos y dificultades en la precisión del diseño de productos. Asimismo, la ausencia de herramientas digitales avanzadas, como software de modelado 3D y simulación, restringe el desarrollo de productos innovadores y la optimización de procesos. Para superar estas limitaciones, es fundamental invertir en modernización tecnológica, automatización de líneas de producción e implementación de software especializado que mejore el diseño, reduzca errores y facilite la trazabilidad en la gestión de recursos y pedidos.
Por otro lado, la falta de personal calificado en áreas clave, como ingeniería de materiales, diseño industrial y automatización, afecta la eficiencia operativa y la calidad de los productos. Además, la ausencia de programas de capacitación, incentivos y oportunidades de crecimiento desmotiva al equipo, generando baja productividad y alta rotación laboral. Para abordar estas debilidades, la empresa debe priorizar la formación continua, atraer talento especializado y fomentar un ambiente laboral positivo con incentivos que motiven al personal. En conjunto, fortalecer estas áreas permitirá a la empresa desarrollar productos diferenciados, satisfacer las necesidades del cliente con personalización, tiempos de entrega ágiles y un servicio postventa robusto. Esto, acompañado de estrategias de financiamiento para modernizar maquinaria y optimizar costos, garantizará que la organización se posicione como líder en el sector y esté preparada para los retos y oportunidades del mercado.</t>
  </si>
  <si>
    <t>CODIGO: MTZ-SGC-003</t>
  </si>
  <si>
    <t>DIAGRAMA PESTEL</t>
  </si>
  <si>
    <t>Serna (2014, p.151) y Fred (2013, p.80)</t>
  </si>
  <si>
    <t>Consulta: 11.AnexoPOAM. Selecciona las variables que apliquen a la empresa seleccionada. Adiciona las que consideres pertinente.</t>
  </si>
  <si>
    <t xml:space="preserve"> </t>
  </si>
  <si>
    <t>FACTOR</t>
  </si>
  <si>
    <t>Oportunidad</t>
  </si>
  <si>
    <t>Amenaza</t>
  </si>
  <si>
    <t>Análisis e interpretación 
por categoría</t>
  </si>
  <si>
    <t>Calificación (C)
[1, 2, 3, ó 4]</t>
  </si>
  <si>
    <t>1. Económicos</t>
  </si>
  <si>
    <r>
      <rPr>
        <b/>
        <sz val="11"/>
        <color rgb="FF000000"/>
        <rFont val="Arial"/>
        <family val="2"/>
      </rPr>
      <t xml:space="preserve">Patrones de consumo
</t>
    </r>
    <r>
      <rPr>
        <sz val="9"/>
        <color rgb="FF000000"/>
        <rFont val="Arial"/>
        <family val="2"/>
      </rPr>
      <t>Se refieren a los hábitos de compra y uso de plantillas por parte de los clientes. Incluyen factores como la frecuencia de compra, la preferencia por determinados materiales (gel, espuma, cuero), la demanda estacional y la sensibilidad al precio o promociones.</t>
    </r>
  </si>
  <si>
    <t>La realación de cada una de las variables resalta la importancia de generar un monitoreo a la economia para anticipar cambios en políticas monetarias y fluctuaciones de precios, asi como optimizar la productividad para mantener costos bajos y responder a variaciones del mercado, esto adoptando una estrategia de ventas según los diferentes patrones, siendo flexibles con la fijación de precios equilibrando rentabilidad con accesibilidad para el cliente.</t>
  </si>
  <si>
    <r>
      <t>Niveles de productividad de los trabajadores</t>
    </r>
    <r>
      <rPr>
        <sz val="9"/>
        <color rgb="FF000000"/>
        <rFont val="Arial"/>
        <family val="2"/>
      </rPr>
      <t xml:space="preserve">
Miden la eficiencia de la producción de plantillas, considerando la cantidad de unidades fabricadas por trabajador en un determinado período. Factores como la capacitación, el uso de tecnología y las condiciones laborales pueden influir en esta productividad.</t>
    </r>
  </si>
  <si>
    <r>
      <t>Fluctuaciones de precios</t>
    </r>
    <r>
      <rPr>
        <sz val="9"/>
        <color rgb="FF000000"/>
        <rFont val="Arial"/>
        <family val="2"/>
      </rPr>
      <t xml:space="preserve">
Se relacionan con los cambios en los costos de producción (materia prima, transporte, salarios) y su impacto en el precio final de las plantillas. También pueden verse afectadas por la competencia, la inflación y las políticas comerciales de la empresa.</t>
    </r>
  </si>
  <si>
    <r>
      <t>Políticas monetarias</t>
    </r>
    <r>
      <rPr>
        <sz val="9"/>
        <color rgb="FF000000"/>
        <rFont val="Arial"/>
        <family val="2"/>
      </rPr>
      <t xml:space="preserve">
Son las medidas implementadas por el gobierno y el banco central que afectan las tasas de interés y la disponibilidad de crédito. Estas políticas pueden influir en los costos de financiamiento para la empresa, así como en el poder adquisitivo de los consumidores y, en consecuencia, en la demanda de plantillas.</t>
    </r>
  </si>
  <si>
    <t>2. Políticos</t>
  </si>
  <si>
    <r>
      <t>Leyes de protección del medio ambiente</t>
    </r>
    <r>
      <rPr>
        <sz val="9"/>
        <color rgb="FF000000"/>
        <rFont val="Arial"/>
        <family val="2"/>
      </rPr>
      <t xml:space="preserve">
Las regulaciones ambientales pueden afectar la producción de plantillas en términos de materiales utilizados, procesos de fabricación y disposición de residuos.</t>
    </r>
  </si>
  <si>
    <t>Las leyes ambientales, las regulaciones comerciales y los cambios políticos influyen directamente en la producción y comercialización de plantillas. La empresa debe adaptarse a normativas ecológicas, cumplir con restricciones de importación y exportación, y anticipar impactos de decisiones gubernamentales para mantener su competitividad y sostenibilidad en el mercado.</t>
  </si>
  <si>
    <r>
      <t>Regulaciones de importación y exportación</t>
    </r>
    <r>
      <rPr>
        <sz val="9"/>
        <color rgb="FF000000"/>
        <rFont val="Arial"/>
        <family val="2"/>
      </rPr>
      <t xml:space="preserve">
Si la empresa depende de insumos importados (como espumas especializadas o polímeros), las restricciones o impuestos sobre la importación pueden influir en los costos de producción. Por otro lado, si busca expandirse a mercados internacionales, deberá cumplir con normativas de exportación, aranceles y certificaciones requeridas en cada país.</t>
    </r>
  </si>
  <si>
    <r>
      <t>Elecciones locales, estatales y nacionales</t>
    </r>
    <r>
      <rPr>
        <sz val="9"/>
        <color rgb="FF000000"/>
        <rFont val="Arial"/>
        <family val="2"/>
      </rPr>
      <t xml:space="preserve">
Los cambios en el gobierno pueden influir en las políticas económicas, fiscales y comerciales que afectan a la empresa. Dependiendo de los resultados electorales, podrían implementarse nuevas regulaciones que impacten la producción y comercialización de plantillas, como:
Cambios en impuestos o incentivos fiscales que alteren la rentabilidad del negocio. Modificaciones en leyes laborales que afecten la contratación y costos operativos.
Reformas en regulaciones ambientales o comerciales que impongan nuevas exigencias.</t>
    </r>
  </si>
  <si>
    <t>3. Sociales</t>
  </si>
  <si>
    <r>
      <t>Ubicación de los negocios minoristas, manufactureros y de servicios</t>
    </r>
    <r>
      <rPr>
        <sz val="9"/>
        <color rgb="FF000000"/>
        <rFont val="Arial"/>
        <family val="2"/>
      </rPr>
      <t xml:space="preserve">
La empresa debe ubicarse estratégicamente cerca de proveedores de materias primas, en una zona con acceso a redes de transporte para la distribución eficiente de sus productos. Además, contar con puntos de venta minorista en mercados clave y alianzas con fabricantes de calzado facilita la comercialización.</t>
    </r>
  </si>
  <si>
    <t>La empresa debe ubicarse estratégicamente para optimizar la producción y distribución de sus plantillas, asegurando acceso a materia prima y mercados clave. Además, debe comprometerse con la responsabilidad social, garantizando prácticas éticas y sostenibles. Para ello, contar con un equipo capacitado en manufactura y operación de maquinaria es esencial para mantener la calidad y eficiencia en los procesos.</t>
  </si>
  <si>
    <r>
      <t>Responsabilidad social</t>
    </r>
    <r>
      <rPr>
        <sz val="9"/>
        <color rgb="FF000000"/>
        <rFont val="Arial"/>
        <family val="2"/>
      </rPr>
      <t xml:space="preserve">
Implica adoptar prácticas éticas y sostenibles, como ofrecer condiciones laborales justas, minimizar el impacto ambiental en la producción y contribuir a la comunidad local mediante programas de reciclaje o apoyo a pequeños negocios.</t>
    </r>
  </si>
  <si>
    <r>
      <t>Nivel educativo promedio</t>
    </r>
    <r>
      <rPr>
        <sz val="9"/>
        <color rgb="FF000000"/>
        <rFont val="Arial"/>
        <family val="2"/>
      </rPr>
      <t xml:space="preserve">
La capacitación del personal es clave para operar maquinaria de inyección con precisión y mantener estándares de calidad. Se requiere un equipo con formación técnica en manufactura o experiencia en procesos industriales.</t>
    </r>
  </si>
  <si>
    <t>4. Tecnológicos</t>
  </si>
  <si>
    <r>
      <t>Uso de la Infraestructura y maquinaria</t>
    </r>
    <r>
      <rPr>
        <sz val="9"/>
        <color rgb="FF000000"/>
        <rFont val="Arial"/>
        <family val="2"/>
      </rPr>
      <t xml:space="preserve">
La eficiencia en el uso de la maquinaria de inyección es fundamental para optimizar la producción, reducir desperdicios y mejorar la calidad de las plantillas. La empresa debe asegurar un mantenimiento adecuado y actualizar equipos según las necesidades del mercado.</t>
    </r>
  </si>
  <si>
    <t>La empresa debe optimizar el uso de su infraestructura y maquinaria de inyección para garantizar eficiencia en la producción. Además, el acceso a tecnología avanzada y la capacidad de innovación en materiales y diseños permitirán mejorar la competitividad y adaptarse a las necesidades del mercado.</t>
  </si>
  <si>
    <r>
      <t>Acceso tecnologíco</t>
    </r>
    <r>
      <rPr>
        <sz val="9"/>
        <color rgb="FF000000"/>
        <rFont val="Arial"/>
        <family val="2"/>
      </rPr>
      <t xml:space="preserve">
La incorporación de tecnologías innovadoras, como sistemas de automatización en la producción y software para gestión de pedidos, puede mejorar la eficiencia y competitividad de la empresa en el mercado de plantillas.</t>
    </r>
  </si>
  <si>
    <r>
      <t>Capacidad innovación</t>
    </r>
    <r>
      <rPr>
        <sz val="9"/>
        <color rgb="FF000000"/>
        <rFont val="Arial"/>
        <family val="2"/>
      </rPr>
      <t xml:space="preserve">
La empresa debe enfocarse en el desarrollo de nuevos diseños y materiales más ergonómicos y ecológicos, explorando alternativas sostenibles para reducir el impacto ambiental y mejorar la experiencia del usuario final.</t>
    </r>
  </si>
  <si>
    <t>5. Ecológicos</t>
  </si>
  <si>
    <r>
      <t>Conservación de la energía</t>
    </r>
    <r>
      <rPr>
        <sz val="9"/>
        <color rgb="FF000000"/>
        <rFont val="Arial"/>
        <family val="2"/>
      </rPr>
      <t xml:space="preserve">
Implementar medidas como el uso de maquinaria eficiente en el consumo energético y la optimización de procesos para reducir el gasto de electricidad ayuda a disminuir costos y hacer la operación más sostenible</t>
    </r>
  </si>
  <si>
    <t>La empresa debe implementar medidas para conservar la energía, gestionar adecuadamente los desechos y reducir la contaminación, asegurando procesos sostenibles que minimicen el impacto ambiental y optimicen los recursos en la fabricación de plantillas.</t>
  </si>
  <si>
    <r>
      <t>Manejo de los desechos</t>
    </r>
    <r>
      <rPr>
        <sz val="9"/>
        <color rgb="FF000000"/>
        <rFont val="Arial"/>
        <family val="2"/>
      </rPr>
      <t xml:space="preserve">
Se debe minimizar la generación de residuos de poliuretano mediante un sistema de reciclaje interno y la correcta disposición de los desechos para evitar impactos ambientales negativos.</t>
    </r>
  </si>
  <si>
    <t xml:space="preserve">Conclusión: </t>
  </si>
  <si>
    <r>
      <rPr>
        <b/>
        <sz val="11"/>
        <color rgb="FF000000"/>
        <rFont val="Arial"/>
        <family val="2"/>
      </rPr>
      <t xml:space="preserve">Análisis general: </t>
    </r>
    <r>
      <rPr>
        <sz val="11"/>
        <color rgb="FF000000"/>
        <rFont val="Arial"/>
        <family val="2"/>
      </rPr>
      <t xml:space="preserve"> La interacción de estos factores resalta la necesidad de una gestión integral que permita a la empresa mantenerse competitiva en un mercado dinámico. La vigilancia constante de la economía y la adaptación a cambios en políticas monetarias y fluctuaciones de precios son esenciales para garantizar estabilidad y rentabilidad. Asimismo, el cumplimiento de regulaciones ambientales y comerciales refuerza la sostenibilidad y el compromiso con la responsabilidad social.
La ubicación estratégica, el uso eficiente de infraestructura y maquinaria, el acceso a tecnología y la innovación en materiales son claves para optimizar la producción y fortalecer la presencia en el mercado. Finalmente, la adopción de prácticas sostenibles en conservación de energía, manejo de desechos y control de contaminación no solo reduce el impacto ambiental, sino que también contribuye a la eficiencia operativa</t>
    </r>
  </si>
  <si>
    <t>CODIGO: MTZ-SGC-002</t>
  </si>
  <si>
    <t>VARIABLES APLICABLES A LA ESTRATEGIA</t>
  </si>
  <si>
    <t>Fred (2013, p.83)</t>
  </si>
  <si>
    <t>Consulta: 12.AnexoMPC. Selecciona las variables que apliquen a la empresa seleccionada. Adiciona las que consideres pertinente.</t>
  </si>
  <si>
    <t>PLANTIVIVES SAS</t>
  </si>
  <si>
    <t>MUNDO PLANTILLAS</t>
  </si>
  <si>
    <t>PLANTI IRIS</t>
  </si>
  <si>
    <t>No cuenta con pagina web</t>
  </si>
  <si>
    <t>Mundoplantillasycordones (instagram)</t>
  </si>
  <si>
    <t>plantiris.com</t>
  </si>
  <si>
    <t>FACTOR CLAVE DE ÉXITO (FCE)</t>
  </si>
  <si>
    <t>Calidad en producto</t>
  </si>
  <si>
    <t>La empresa presenta un desempeño sólido en áreas relacionadas con el cliente, como la calidad del servicio  y la competitividad de precios, lo que indica una fuerte orientación al mercado y capacidad para satisfacer demandas a precios atractivos. También se destaca en la calidad del producto y lealtad del cliente, reforzando su posición en el mercado local y nacional gracias a su diversidad de referencias y características.
Sin embargo, existen áreas críticas de mejora, especialmente en investigación e innovación y talento humano, lo cual puede limitar su capacidad de adaptación y crecimiento a largo plazo. La tecnología y la eficiencia en procesos de producción también muestran oportunidades de fortalecimiento, particularmente dado que la empresa depende de maquinaria de inyección.
El factor crecimiento de la organización  sugiere una buena proyección y expansión sostenida, aunque podría verse afectado si no se abordan las debilidades mencionadas.</t>
  </si>
  <si>
    <t>La empresa se encuentra en una posición competitiva y bien valorada por sus clientes, pero para sostener y escalar su crecimiento debe enfocarse en fortalecer su capacidad innovadora y desarrollar el talento humano, elementos clave para adaptarse a nuevas demandas del mercado y mejorar su eficiencia operativa en un entorno cada vez más desafiante.</t>
  </si>
  <si>
    <t>La empresa presenta un desempeño sólido en aspectos fundamentales como la calidad del producto, competitividad en precios, tecnología, eficiencia en procesos y calidad de servicio, lo que indica una base operativa robusta y orientada a la excelencia. Sin embargo, existen áreas con calificaciones ligeramente inferiores —como la lealtad del cliente, innovación, talento humano y crecimiento organizacional— que, si bien no representan debilidades críticas, sí ofrecen oportunidades clave de mejora.</t>
  </si>
  <si>
    <t>Competitividad de precios</t>
  </si>
  <si>
    <t xml:space="preserve">Lealtad del cliente </t>
  </si>
  <si>
    <t>Calidad de servicio</t>
  </si>
  <si>
    <t>Tecnología</t>
  </si>
  <si>
    <t>Investigación e innovación</t>
  </si>
  <si>
    <t>Eficiencia en procesos producción</t>
  </si>
  <si>
    <t>Crecimiento de la organización</t>
  </si>
  <si>
    <t>Talento humano</t>
  </si>
  <si>
    <r>
      <rPr>
        <sz val="11"/>
        <color rgb="FF000000"/>
        <rFont val="Calibri"/>
        <family val="2"/>
        <scheme val="minor"/>
      </rPr>
      <t xml:space="preserve">Con una calificación total de </t>
    </r>
    <r>
      <rPr>
        <b/>
        <sz val="11"/>
        <color rgb="FF000000"/>
        <rFont val="Calibri"/>
        <family val="2"/>
        <scheme val="minor"/>
      </rPr>
      <t>2.64</t>
    </r>
    <r>
      <rPr>
        <sz val="11"/>
        <color rgb="FF000000"/>
        <rFont val="Calibri"/>
        <family val="2"/>
        <scheme val="minor"/>
      </rPr>
      <t>, PLANTIVIVES SAS se encuentra en un nivel medio de competitividad. Si bien la empresa se encuentra en una posición favorable en el mercado actual, su sostenibilidad y proyección futura dependen directamente de su capacidad para transformar sus debilidades en oportunidades, invirtiendo en capital humano, innovación tecnológica y mejora continua de sus procesos. Solo así podrá mantenerse competitiva, adaptarse a un entorno cambiante y asegurar plenamente su potencial de crecimiento y diferenciarse frente a  sus competidores.</t>
    </r>
  </si>
  <si>
    <t>CODIGO: MTZ-SGC-001</t>
  </si>
  <si>
    <t>DIAGRAMA DOFA</t>
  </si>
  <si>
    <t>Serna (2014, p.187) y Fred (2013, p.177)</t>
  </si>
  <si>
    <t xml:space="preserve">Consulta: 13.AnexoEstrategias. Selecciona las estrategias que apliquen a la empresa seleccionada. </t>
  </si>
  <si>
    <t>Dimensiones internas VS Dimensiones externas</t>
  </si>
  <si>
    <t>Oportunidades</t>
  </si>
  <si>
    <t>Amenazas</t>
  </si>
  <si>
    <t>O1.Ubicación privilegiada de los negocios minoristas, manufactureros y de servicios</t>
  </si>
  <si>
    <t>A1.Deficiencia en el uso energético</t>
  </si>
  <si>
    <t>O2.Uso apropiado de la Infraestructura y maquinaria</t>
  </si>
  <si>
    <t>A2.Falta de productividad</t>
  </si>
  <si>
    <t>O3.Buenos patrones de consumo</t>
  </si>
  <si>
    <t xml:space="preserve">A3.falta de estrategias de reciclaje </t>
  </si>
  <si>
    <t>Fortalezas</t>
  </si>
  <si>
    <t>ESTRATEGIAS FO</t>
  </si>
  <si>
    <t>ESTRATEGIAS FA</t>
  </si>
  <si>
    <t xml:space="preserve">F1.Buen capital </t>
  </si>
  <si>
    <t>E1 F1O1(Diversificación relacionada). Ofrecer además del software a la medida, los equipos para salas de cómputo.</t>
  </si>
  <si>
    <t>E7 F1A3(Integración horizontal). Establecer alianzas con los competidores que tienen experiencia en contratación con el Estado, para licitar con el Estado.</t>
  </si>
  <si>
    <t>F2.Estabilidad de costos</t>
  </si>
  <si>
    <t>E2. FxOx (Tipo). Descripción de la estrategia.</t>
  </si>
  <si>
    <t>E8.FxAx (Tipo).Descripción de la estrategia.</t>
  </si>
  <si>
    <t>F3.Sistema de toma de decisiones</t>
  </si>
  <si>
    <t>E3. FxOx (Tipo). Descripción de la estrategia.</t>
  </si>
  <si>
    <t>E9.FxAx (Tipo).Descripción de la estrategia.</t>
  </si>
  <si>
    <t>Debilidades</t>
  </si>
  <si>
    <t>ESTRATEGIAS DO</t>
  </si>
  <si>
    <t>ESTRATEGIAS DA</t>
  </si>
  <si>
    <t>D1.Falta de estabilidad laboral</t>
  </si>
  <si>
    <t>E4 D2O3 (Diversificación relacionada). Lanzar la Maestría en Paz, Desarrollo y Ciudadanía en UNIMINUTO.</t>
  </si>
  <si>
    <t>E10 D1A3 (Recorte de gatos). Entregar a una firma outsourcing la gestión del talento humano.</t>
  </si>
  <si>
    <t>D2.No es posible medir el desempeño</t>
  </si>
  <si>
    <t>E5. DxOx (Tipo). Descripción de la estrategia.</t>
  </si>
  <si>
    <t>E11.DxAx (Tipo).Descripción de la estrategia.</t>
  </si>
  <si>
    <t>D3.Falta de planeación</t>
  </si>
  <si>
    <t>E6. DxOx (Tipo). Descripción de la estrategia.</t>
  </si>
  <si>
    <t>E12.DxAx (Tipo).Descripción de la estrategia.</t>
  </si>
  <si>
    <t>Retos estratégicos:</t>
  </si>
  <si>
    <t xml:space="preserve">R1 (E1E2E3): Modernización de tecnología. Actualizar el sistema de información de gestión de clientes y proveedores. </t>
  </si>
  <si>
    <t>R3 (ExEx): Descripción del reto estratégico.</t>
  </si>
  <si>
    <t>Estrategias FO/FA/DO/DA</t>
  </si>
  <si>
    <t>Retos estrategicos</t>
  </si>
  <si>
    <t>FO</t>
  </si>
  <si>
    <t>E1. F1O1 – Expandir operaciones en zonas con ubicación privilegiada aprovechando el capital disponible. (Penetración de mercado)
E2. F2O2 – Optimizar el uso de infraestructura con estabilidad de costos, maximizando la eficiencia operativa. (Desarrollo de producto)
E3. F3O3 – Implementar un sistema de toma de decisiones basado en análisis de patrones de consumo. (Diferenciación por tecnología)</t>
  </si>
  <si>
    <t>R1: Modernización de la tecnología (E3, E6, E8, E11)
Actualizar sistemas de toma de decisiones, implementar transformación digital y optimizar el consumo energético con nuevas tecnologías.
R2: Sostenibilidad y eficiencia operativa (E4, E5, E10, E12)
Integrar estrategias de reciclaje, mejorar la productividad, optimizar la gestión del talento humano y planificar procesos más eficientes.
R3: Desarrollo del talento y planificación estratégica (E1, E2, E7, E9)
Capacitar empleados, mejorar planificación operativa y aprovechar oportunidades de mercado con inversión estratégica.</t>
  </si>
  <si>
    <t>FA</t>
  </si>
  <si>
    <t>E4. F1A3 – Crear alianzas con empresas especializadas para desarrollar estrategias de reciclaje y sostenibilidad. (Integración horizontal)
E5. F2A2 – Utilizar estabilidad de costos para mejorar la productividad mediante automatización. (Optimización de procesos)
E6. F3A1 – Desarrollar tecnologías inteligentes que optimicen el consumo energético. (Innovación tecnológica)</t>
  </si>
  <si>
    <t>DO</t>
  </si>
  <si>
    <t>E7. D1O3 – Implementar programas de capacitación laboral según patrones de consumo actuales. (Desarrollo de talento humano)
E8. D2O1O2 – Incorporar herramientas digitales para mejorar la medición de desempeño en ubicaciones estratégicas. (Transformación digital)
E9. D3O2 – Establecer metodologías de planificación integradas con la infraestructura existente. (Optimización de procesos)</t>
  </si>
  <si>
    <t>DA</t>
  </si>
  <si>
    <t>E10. D1A3 – Externalizar la gestión del talento humano para mejorar la estabilidad laboral y sostenibilidad. (Outsourcing estratégico)
E11. D2A1 – Implementar sistemas de monitoreo para evaluar desempeño y reducir el consumo energético. (Automatización y control)
E12. D3A2 – Crear un comité de planificación estratégica para mejorar la productividad. (Reestructuración organizacional)</t>
  </si>
  <si>
    <t>CODIGO: MTZ-SGC-004</t>
  </si>
  <si>
    <t>MATRIZ DE PARTES INTERESADAS</t>
  </si>
  <si>
    <t>Calsificación parte interesada</t>
  </si>
  <si>
    <t>Parte Interesada</t>
  </si>
  <si>
    <t>Procesos que intervienen</t>
  </si>
  <si>
    <t>Necesidades</t>
  </si>
  <si>
    <t>Expectativas</t>
  </si>
  <si>
    <t>Impacto</t>
  </si>
  <si>
    <t>Influencia</t>
  </si>
  <si>
    <t>Manejo / Estratégias</t>
  </si>
  <si>
    <t>Interna</t>
  </si>
  <si>
    <t xml:space="preserve">Alta Gerencia </t>
  </si>
  <si>
    <t>Toma decisiones estratégicas y operativas.</t>
  </si>
  <si>
    <t>Estrategias eficientes para la operación y comercialización.
Cumplimiento de metas y objetivos.
Información clara y oportuna para la toma de decisiones.</t>
  </si>
  <si>
    <t>Optimización de costos y recursos.
Productividad y eficiencia en procesos.
Posicionamiento de la empresa en el mercado.</t>
  </si>
  <si>
    <t>1.Aplicar metodologías de mejora continua (Lean Manufacturing, Six Sigma).
2.Establecer planes de crecimiento y expansión a nuevos mercados.
3.Digitalización de procesos administrativos y operativos.</t>
  </si>
  <si>
    <t>Inversionistas</t>
  </si>
  <si>
    <t>Invierten en la empresa y esperan rentabilidad.</t>
  </si>
  <si>
    <t>Rentabilidad y retorno de inversión.
Transparencia en la gestión.
Crecimiento y sostenibilidad de la empresa.</t>
  </si>
  <si>
    <t>Maximizar las utilidades.
Expansión a nuevos mercados.
Innovación en productos y procesos.</t>
  </si>
  <si>
    <t>1.Implementar indicadores clave de rendimiento (KPIs) para medir rentabilidad.
2.Diversificar líneas de productos para aumentar ingresos.
3.Transparencia financiera con informes periódicos.</t>
  </si>
  <si>
    <t>Recurso Humano</t>
  </si>
  <si>
    <t xml:space="preserve"> Encargados de la producción, logística, ventas y administración.</t>
  </si>
  <si>
    <t>Oportunidades de capacitación y crecimiento.
Dotaciones.
Procedimientos.
Recursos y equipos.</t>
  </si>
  <si>
    <t>Ambiente laboral positivo.
Beneficios adicionales (seguro, bonos, etc.).
Reconocimiento y desarrollo profesional.</t>
  </si>
  <si>
    <t>1.Ofrecer programas de capacitación y desarrollo profesional.
2.Implementar incentivos por productividad y calidad.
3.Garantizar condiciones laborales seguras y saludables.</t>
  </si>
  <si>
    <t>Externa</t>
  </si>
  <si>
    <t>Clientes</t>
  </si>
  <si>
    <t>Zapaterías, fabricantes de calzado, distribuidores y consumidores finales que compran las plantillas.</t>
  </si>
  <si>
    <t>Productos de alta calidad y durabilidad.
Precios competitivos.
Entregas puntuales y confiables.</t>
  </si>
  <si>
    <t>Innovación en diseño y materiales.
Atención al cliente eficiente y personalizada.
Opciones de personalización de productos.</t>
  </si>
  <si>
    <t>1.Innovar en materiales y tecnologías para mejorar la calidad del producto.
2.Desarrollar un sistema de entregas eficientes y puntuales.
3.Ofrecer servicio al cliente de alta calidad con soporte postventa.</t>
  </si>
  <si>
    <t>Proveedores</t>
  </si>
  <si>
    <t>De materias primas (espumas, geles, plásticos, etc.), maquinaria y servicios logísticos.</t>
  </si>
  <si>
    <t>Pagos oportunos y contratos estables.
Relaciones comerciales a largo plazo.
Volumen de compra constante.</t>
  </si>
  <si>
    <t>Comunicación clara y efectiva.
Cumplimiento de compromisos comerciales.
Crecimiento conjunto con la empresa.</t>
  </si>
  <si>
    <t>1.Negociar contratos con términos claros y justos para ambas partes.
2.Implementar un sistema de pagos oportunos y gestión de inventarios eficiente.
3.Construir relaciones de confianza a largo plazo.</t>
  </si>
  <si>
    <t>Distribuidores y minoristas</t>
  </si>
  <si>
    <t>Empresas que comercializan las plantillas a otros clientes o consumidores finales.</t>
  </si>
  <si>
    <t>Márgenes de ganancia atractivos.
Publicidad y apoyo en promoción del producto.
Productos con buena demanda en el mercado.</t>
  </si>
  <si>
    <t>Relación comercial duradera y beneficiosa.
Variedad y disponibilidad de productos.
Buen servicio postventa.</t>
  </si>
  <si>
    <t>1.Ofrecer márgenes de ganancia atractivos y descuentos por volumen.
2.Brindar material de marketing y apoyo en la promoción de productos.
3.Asegurar una distribución constante y eficiente.</t>
  </si>
  <si>
    <t>Competencia</t>
  </si>
  <si>
    <t>Otras empresas que fabrican plantillas o productos similares.</t>
  </si>
  <si>
    <t>Información del mercado y tendencias.
Diferenciación en productos y estrategias.</t>
  </si>
  <si>
    <t>Competencia leal y ética.
Innovaciones que no afecten negativamente al sector.</t>
  </si>
  <si>
    <t>1.Mantener una competencia ética y centrarse en la diferenciación.
2.Desarrollar productos innovadores sin perjudicar el mercado.
3.Fomentar colaboraciones estratégicas en investigación y desarrollo.</t>
  </si>
  <si>
    <t>Entidades Gubernamenales</t>
  </si>
  <si>
    <t>Organismos que supervisan el cumplimiento de normas de calidad, seguridad y medio ambiente.</t>
  </si>
  <si>
    <t>Cumplimiento de normativas laborales, ambientales y de calidad.
Transparencia en operaciones fiscales.</t>
  </si>
  <si>
    <t>Responsabilidad social y ambiental.
Contribución al desarrollo económico.</t>
  </si>
  <si>
    <t>1.Cumplir con todas las normativas de calidad, seguridad y medio ambiente.
2.Implementar auditorías y certificaciones que respalden la legalidad del negocio.
3.Participar en programas de responsabilidad social empresarial.</t>
  </si>
  <si>
    <t>Entidades Financieras</t>
  </si>
  <si>
    <t>Bancos e inversionistas que brindan financiamiento.</t>
  </si>
  <si>
    <t>Pagos puntuales de créditos y financiamiento.
Viabilidad económica y estabilidad de la empresa.</t>
  </si>
  <si>
    <t>Relación financiera a largo plazo.
Crecimiento sostenido para nuevas oportunidades de inversión.</t>
  </si>
  <si>
    <t>1.Mantener una gestión financiera estable y sostenible.
2.Cumplir con los pagos de créditos y financiamientos en tiempo y forma.
3.Explorar opciones de financiamiento para innovación y crecimiento.</t>
  </si>
  <si>
    <t>Sociedad y comunidad</t>
  </si>
  <si>
    <t>Impacto ambiental y social de la empresa en la comunidad local.</t>
  </si>
  <si>
    <t>Generación de empleo en la región.
Producción sostenible y ecológica.</t>
  </si>
  <si>
    <t>Responsabilidad social empresarial.
Reducción del impacto ambiental.</t>
  </si>
  <si>
    <t>1.Crear programas de sostenibilidad y reducción de impacto ambiental.
2.Generar empleo local y apoyar proyectos comunitarios.
3.Implementar estrategias de reciclaje y reducción de residuos.</t>
  </si>
  <si>
    <t>CODIGO: MTZ-SGC-006</t>
  </si>
  <si>
    <t>TABLERO DE CONTROL</t>
  </si>
  <si>
    <t>Serna (2014, p.295) y Fred (2013, Cap.9)</t>
  </si>
  <si>
    <t xml:space="preserve">De aquí en adelante corresponde a la medición periódica que se realiza del indicador, de modo que NO aplica para esta entrega (a menos que hayan alcanzado a aplicarlo)
</t>
  </si>
  <si>
    <t>Resultados de la medición y análisis</t>
  </si>
  <si>
    <t>Proyecto estratégico</t>
  </si>
  <si>
    <t>Objetivo general</t>
  </si>
  <si>
    <t>Fase/Macroactividades</t>
  </si>
  <si>
    <t>Objetivo de cada fase 
 SMART</t>
  </si>
  <si>
    <t>Indicador</t>
  </si>
  <si>
    <t>Frecuencia de medición</t>
  </si>
  <si>
    <t>Período de medición</t>
  </si>
  <si>
    <t>Índice de desempeño esperado</t>
  </si>
  <si>
    <t xml:space="preserve">
Índice de desempeño alcanzado</t>
  </si>
  <si>
    <t xml:space="preserve">
Índice de desempeño del proyecto</t>
  </si>
  <si>
    <t>Calificación de desempeño
(E/B/R/I/C)</t>
  </si>
  <si>
    <t>Análisis de la medición</t>
  </si>
  <si>
    <t>Acciones a seguir</t>
  </si>
  <si>
    <t xml:space="preserve">P1. </t>
  </si>
  <si>
    <t>P2.</t>
  </si>
  <si>
    <t>P3.</t>
  </si>
  <si>
    <t>Escala cualitativa - calificación de desempeño</t>
  </si>
  <si>
    <t>Calificación</t>
  </si>
  <si>
    <t>Rango</t>
  </si>
  <si>
    <t>Excelente</t>
  </si>
  <si>
    <t>Si desviación positiva (adelantado).</t>
  </si>
  <si>
    <t>Bueno</t>
  </si>
  <si>
    <t>Si desviación igual a 0% (a tiempo).</t>
  </si>
  <si>
    <t>Regular</t>
  </si>
  <si>
    <t xml:space="preserve">Si desviación entre 0,1% y 10% (desviación mínima). </t>
  </si>
  <si>
    <t>Ineficiente</t>
  </si>
  <si>
    <t xml:space="preserve">Si desviación entre 11% y 25% (desviación media). </t>
  </si>
  <si>
    <t>Crítico</t>
  </si>
  <si>
    <t xml:space="preserve">Si desviación superior a 25% (desviación mayor).  </t>
  </si>
  <si>
    <t>CODIGO: MTZ-SGC-007</t>
  </si>
  <si>
    <t>PLAN DE IMPLEMENTACION</t>
  </si>
  <si>
    <r>
      <t xml:space="preserve">Fase: Implantación 
Herramienta: Plan de implementación
</t>
    </r>
    <r>
      <rPr>
        <sz val="11"/>
        <color indexed="8"/>
        <rFont val="Arial"/>
        <family val="2"/>
      </rPr>
      <t>Serna (2014, p.254)</t>
    </r>
  </si>
  <si>
    <t>Ver presupuesto detallado en ___________</t>
  </si>
  <si>
    <t xml:space="preserve">Área responsable </t>
  </si>
  <si>
    <t>Duración del proyecto
(Meses)</t>
  </si>
  <si>
    <t>Entregable/Resultado esperado</t>
  </si>
  <si>
    <t>Valor total del presupuesto</t>
  </si>
  <si>
    <t>Riesgos (+,-)</t>
  </si>
  <si>
    <t>Información complementaria</t>
  </si>
  <si>
    <t>P1.Nombre del proyecto</t>
  </si>
  <si>
    <t>P2.Nombre del proyecto</t>
  </si>
  <si>
    <t>P3.Nombre del proyecto</t>
  </si>
  <si>
    <t>CODIGO: MTZ-SGC-008</t>
  </si>
  <si>
    <t>PLAN DE MEJORA CONTINUA</t>
  </si>
  <si>
    <t>Fase: Mejora continua
Herramienta: Plan de mejora continua</t>
  </si>
  <si>
    <t>Compromisos claves - Acciones a seguir</t>
  </si>
  <si>
    <t>Seguimiento</t>
  </si>
  <si>
    <t>Objetivo SMART</t>
  </si>
  <si>
    <t>Indicador analizado</t>
  </si>
  <si>
    <t>Descripción de la oportunidad de mejora</t>
  </si>
  <si>
    <t>Tipo de acción
[Preventiva o Correctiva]</t>
  </si>
  <si>
    <t>Fecha límite</t>
  </si>
  <si>
    <t>Acción o compromiso</t>
  </si>
  <si>
    <t>Responsable</t>
  </si>
  <si>
    <t>Fecha seguimiento</t>
  </si>
  <si>
    <t>Resultado o status</t>
  </si>
  <si>
    <t>Comentarios</t>
  </si>
  <si>
    <t>CODIGO: MTZ-SGC-009</t>
  </si>
  <si>
    <t>MATRIZ DE PERFIL DE CAPACIDAD INTERNA</t>
  </si>
  <si>
    <t>VARIABLES CLAVES PARA ANÁLISIS INTERNO - PCI
Fred (2013)</t>
  </si>
  <si>
    <t>1. Imagen corporativa. Responsabilidad social</t>
  </si>
  <si>
    <t>1. Habilidad técnica y de manufactura</t>
  </si>
  <si>
    <t>2. Uso de planes estratégicos. Análisis estratégico</t>
  </si>
  <si>
    <t>2. Capacidad de innovación</t>
  </si>
  <si>
    <t>3. Evaluación y pronósticos del medio</t>
  </si>
  <si>
    <t>3. Nivel de tecnología utilizado en los productos</t>
  </si>
  <si>
    <t>4. Velocidad de respuesta a condiciones cambiantes</t>
  </si>
  <si>
    <t>4. Fuerza de patentes y proceso</t>
  </si>
  <si>
    <t>5. Flexibilidad de la estructura organizacional</t>
  </si>
  <si>
    <t>5. Efectividad de la producción y programa de entrega</t>
  </si>
  <si>
    <t>6. Comunicación y control gerencial</t>
  </si>
  <si>
    <t>6. Valor agregado al producto</t>
  </si>
  <si>
    <t>7. Orientación empresarial</t>
  </si>
  <si>
    <t>7. Intensidad de mano de obra en el producto</t>
  </si>
  <si>
    <t>8. Habilidad para atraer y retener gente altamente creativa</t>
  </si>
  <si>
    <t>8. Economía de escala</t>
  </si>
  <si>
    <t>9. Habilidad para responder a la tecnología cambiante</t>
  </si>
  <si>
    <t>9. Nivel tecnológico</t>
  </si>
  <si>
    <t>10. Habilidad para manejar la inflación</t>
  </si>
  <si>
    <t>10. Aplicación de tecnología de computadores</t>
  </si>
  <si>
    <t>11. Agresividad para enfrentar la competencia</t>
  </si>
  <si>
    <t>11. Nivel de coordinación e integración con otras áreas</t>
  </si>
  <si>
    <t>12. Sistemas de control</t>
  </si>
  <si>
    <t>12. Flexibilidad de la producción</t>
  </si>
  <si>
    <t>13. Sistemas de toma de decisiones</t>
  </si>
  <si>
    <t>13. Otro: ¿Cuál?</t>
  </si>
  <si>
    <t>14. Sistemas de coordinación</t>
  </si>
  <si>
    <t>15. Evaluación de gestión</t>
  </si>
  <si>
    <t>16. Otro: ¿Cuál?</t>
  </si>
  <si>
    <t>1. Fuerza de producto, calidad, exclusividad</t>
  </si>
  <si>
    <t>1. Nivel académico del talento humano</t>
  </si>
  <si>
    <t>2. Lealtad y satisfacción del cliente</t>
  </si>
  <si>
    <t>2. Experiencia técnica</t>
  </si>
  <si>
    <t>3. Participación del mercado</t>
  </si>
  <si>
    <t>3. Estabilidad</t>
  </si>
  <si>
    <t>4. Bajos costos de distribución y ventas</t>
  </si>
  <si>
    <t>4. Rotación</t>
  </si>
  <si>
    <t>5. Uso de la curva de experiencia</t>
  </si>
  <si>
    <t>5. Absentismo-inasistencia</t>
  </si>
  <si>
    <t>6. Uso del ciclo de vida del producto y ciclo de vida de reposición</t>
  </si>
  <si>
    <t>6. Pertenencia</t>
  </si>
  <si>
    <t>7. Inversión en I+D para desarrollo de nuevos productos</t>
  </si>
  <si>
    <t>7. Motivación</t>
  </si>
  <si>
    <t>8. Grandes barreras en entradas de productos en la compañía</t>
  </si>
  <si>
    <t>8. Nivel de remuneración</t>
  </si>
  <si>
    <t>9. Ventaja sacada del potencial de crecimiento</t>
  </si>
  <si>
    <t>9. Accidentalidad</t>
  </si>
  <si>
    <t>10. Fortalezas de los proveedores y disponibilidad de insumos</t>
  </si>
  <si>
    <t>10. Retiros</t>
  </si>
  <si>
    <t>11. Concentración de consumidores</t>
  </si>
  <si>
    <t>11. Índices de desempeño</t>
  </si>
  <si>
    <t>12. Administración de clientes</t>
  </si>
  <si>
    <t>12. Otro: ¿Cuál?</t>
  </si>
  <si>
    <t>13. Acceso a organismos privados y públicos</t>
  </si>
  <si>
    <t>14. Portafolio de productos</t>
  </si>
  <si>
    <t>15. Programa posventa</t>
  </si>
  <si>
    <t>1. Acceso a capital cuando lo requiera</t>
  </si>
  <si>
    <t>2. Grado de utilización de su capacidad de endeudamiento</t>
  </si>
  <si>
    <t>3. Facilidad para salir del mercado</t>
  </si>
  <si>
    <t>4. Rentabilidad retorno de la inversión</t>
  </si>
  <si>
    <t>5. Liquidez, disponibilidad fondos internos</t>
  </si>
  <si>
    <t>7. Habilidad para competir con precios</t>
  </si>
  <si>
    <t>8. Inversión de capital, capacidad para satisfacer la demanda</t>
  </si>
  <si>
    <t>8. Estabilidad de costos</t>
  </si>
  <si>
    <t>10. Habilidad para mantener el esfuerzo ante la demanda</t>
  </si>
  <si>
    <t>11. Elasticidad a la demanda con respecto a los precios</t>
  </si>
  <si>
    <t>CODIGO: MTZ-SGC-010</t>
  </si>
  <si>
    <t>MATRIZ POAM</t>
  </si>
  <si>
    <t>VARIABLES CLAVES PARA ANÁLISIS EXTERNO - POAM
Fred (2013)</t>
  </si>
  <si>
    <t>1. Variables económicas</t>
  </si>
  <si>
    <t>3. Variables políticas, gubernamentales y legales</t>
  </si>
  <si>
    <t>1. Cambio a una economía de servicios en los mercados internacionales</t>
  </si>
  <si>
    <t>1. Regulaciones y desregulaciones gubernamentales</t>
  </si>
  <si>
    <t>2. Disponibilidad de créditos</t>
  </si>
  <si>
    <t>2. Cambios en las leyes fiscales</t>
  </si>
  <si>
    <t>3. Nivel de ingresos disponibles</t>
  </si>
  <si>
    <t>3. Aranceles especiales</t>
  </si>
  <si>
    <t>4. Propensión de las personas a gastar</t>
  </si>
  <si>
    <t>4. Comités de acción política</t>
  </si>
  <si>
    <t>5. Tasas de interés</t>
  </si>
  <si>
    <t>5. Tasas de participación de los votantes</t>
  </si>
  <si>
    <t>6. Tasas de inflación</t>
  </si>
  <si>
    <t>6. Número, severidad y ubicación de las manifestaciones gubernamentales</t>
  </si>
  <si>
    <t>7. Tasas del mercado de divisas</t>
  </si>
  <si>
    <t>7. Número de patentes</t>
  </si>
  <si>
    <t>8. Déficits en el presupuesto gubernamental</t>
  </si>
  <si>
    <t>8. Cambios en las leyes de patentes</t>
  </si>
  <si>
    <t>9. Tendencia del producto interno bruto</t>
  </si>
  <si>
    <t>9. Leyes de protección del medio ambiente</t>
  </si>
  <si>
    <t>10. Patrones de consumo</t>
  </si>
  <si>
    <t>10. Nivel de los gastos de defensa</t>
  </si>
  <si>
    <t>11. Tendencias de desempleo</t>
  </si>
  <si>
    <t>11. Legislación sobre la igualdad de empleos</t>
  </si>
  <si>
    <t>12. Niveles de productividad de los trabajadores</t>
  </si>
  <si>
    <t>12. Nivel de los subsidios gubernamentales</t>
  </si>
  <si>
    <t>13. Valor de la moneda nacional en los mercados mundiales</t>
  </si>
  <si>
    <t>13. Legislación antimonopolios</t>
  </si>
  <si>
    <t>14. Tendencias de la bolsa de valores</t>
  </si>
  <si>
    <t>14. Relaciones del país con otras naciones clave</t>
  </si>
  <si>
    <t>15. Condiciones económicas internacionales</t>
  </si>
  <si>
    <t>15. Regulaciones de importación y exportación</t>
  </si>
  <si>
    <t>16. Factores de importación/exportación</t>
  </si>
  <si>
    <t>16. Cambios en la política fiscal y monetaria del gobierno</t>
  </si>
  <si>
    <t>17. La demanda cambia en diferentes categorías de bienes y servicios</t>
  </si>
  <si>
    <t>17. Condiciones políticas en otros países</t>
  </si>
  <si>
    <t>18. Diferencias en los ingresos por región y por grupos de consumidores</t>
  </si>
  <si>
    <t>18. Leyes locales, estatales y federales especiales</t>
  </si>
  <si>
    <t>19. Fluctuaciones de precios</t>
  </si>
  <si>
    <t>19. Actividades de cabildeo</t>
  </si>
  <si>
    <t>20. Exportación/importación de mano de obra y capital</t>
  </si>
  <si>
    <t>20. Monto de los presupuestos del gobierno</t>
  </si>
  <si>
    <t>21. Políticas monetarias</t>
  </si>
  <si>
    <t>21. Mercados mundiales de petróleo, divisas y mano de obras</t>
  </si>
  <si>
    <t>22. Políticas fiscales</t>
  </si>
  <si>
    <t>22. Ubicación y severidad de las actividades terroristas</t>
  </si>
  <si>
    <t>23. Tasas de impuestos</t>
  </si>
  <si>
    <t>23. Elecciones locales, estatales y nacionales</t>
  </si>
  <si>
    <t>24. Políticas de la Comunidad Económica Europea (CEE)</t>
  </si>
  <si>
    <t>25. Políticas de la Organización de Países Exportadores de Petróleo (OPEP)</t>
  </si>
  <si>
    <t>26. Políticas de la Coalición de Países Menos Adelantados (PMA)</t>
  </si>
  <si>
    <t xml:space="preserve">2. Variables sociales, culturales, demográficas y ambientales </t>
  </si>
  <si>
    <t>1. Tasas de natalidad</t>
  </si>
  <si>
    <t>29. Actitudes hacia la jubilación</t>
  </si>
  <si>
    <t>2. Número de grupos de interés especial</t>
  </si>
  <si>
    <t>30. Actitudes hacia el tiempo libre</t>
  </si>
  <si>
    <t>3. Número de matrimonios</t>
  </si>
  <si>
    <t>31. Actitudes hacia la calidad de los productos</t>
  </si>
  <si>
    <t>4. Número de divorcios</t>
  </si>
  <si>
    <t>32. Actitudes hacia el servicio al cliente</t>
  </si>
  <si>
    <t>5. Número de nacimientos</t>
  </si>
  <si>
    <t>33. Control de la contaminación</t>
  </si>
  <si>
    <t>6. Número de defunciones</t>
  </si>
  <si>
    <t>34. Actitudes hacia los pueblos extranjeros</t>
  </si>
  <si>
    <t>7.Tasas de inmigración y emigración</t>
  </si>
  <si>
    <t>35. Conservación de la energía</t>
  </si>
  <si>
    <t>8. Programas de seguridad social</t>
  </si>
  <si>
    <t>36. Programas sociales</t>
  </si>
  <si>
    <t>9. Tasas de expectativa de vida</t>
  </si>
  <si>
    <t>37. Número de iglesias</t>
  </si>
  <si>
    <t>10. Ingreso per cápita</t>
  </si>
  <si>
    <t>38. Número de feligreses</t>
  </si>
  <si>
    <t>11. Ubicación de los negocios minoristas, manufactureros y de servicios</t>
  </si>
  <si>
    <t>39. Responsabilidad social</t>
  </si>
  <si>
    <t>12. Actitudes hacia los negocios</t>
  </si>
  <si>
    <t>40. Actitudes hacia las carreras</t>
  </si>
  <si>
    <t>13. Estilos de vida</t>
  </si>
  <si>
    <t>41.Cambios en la población por raza, edad, sexo y nivel de afluencia</t>
  </si>
  <si>
    <t>14. Congestionamientos de tránsito</t>
  </si>
  <si>
    <t>42. Actitudes hacia la autoridad</t>
  </si>
  <si>
    <t>15. Zonas urbanas marginales</t>
  </si>
  <si>
    <t>43. Cambios en la población por ciudad, municipio, estado, región y país</t>
  </si>
  <si>
    <t>16. Ingreso disponible promedio</t>
  </si>
  <si>
    <t>44. Valor que se da al tiempo de esparcimiento Cambios regionales en gustos y preferencias</t>
  </si>
  <si>
    <t>17. Confianza en el gobierno</t>
  </si>
  <si>
    <t>45. Número de mujeres trabajadoras y empleados de las minorías</t>
  </si>
  <si>
    <t>18. Actitudes hacia el gobierno</t>
  </si>
  <si>
    <t>46. Número de estudiantes de preparatoria y universitarios por área geográfica</t>
  </si>
  <si>
    <t>19. Actitudes hacia el trabajo</t>
  </si>
  <si>
    <t>47. Reciclaje</t>
  </si>
  <si>
    <t>20. Hábitos de compra</t>
  </si>
  <si>
    <t>48. Manejo de los desechos</t>
  </si>
  <si>
    <t>21. Preocupaciones éticas</t>
  </si>
  <si>
    <t>49. Contaminación del aire</t>
  </si>
  <si>
    <t>22. Actitudes hacia el ahorro</t>
  </si>
  <si>
    <t>50. Contaminación del agua</t>
  </si>
  <si>
    <t>23. Roles de género</t>
  </si>
  <si>
    <t>51. Disminución del ozono</t>
  </si>
  <si>
    <t>24. Actitudes hacia la inversión</t>
  </si>
  <si>
    <t>52. Especies en peligro de extinción</t>
  </si>
  <si>
    <t>25. Igualdad racial</t>
  </si>
  <si>
    <t>26. Uso de métodos anticonceptivos</t>
  </si>
  <si>
    <t>27. Nivel educativo promedio</t>
  </si>
  <si>
    <t>28. Regulación gubernamental</t>
  </si>
  <si>
    <t>CODIGO: MTZ-SGC-011</t>
  </si>
  <si>
    <t>MATRIZ DE PERFIL COMPETITIVO</t>
  </si>
  <si>
    <t>FACTORES CRÍTICOS DE ÉXITO
para MPC Matriz de perfil competitivo</t>
  </si>
  <si>
    <t>No</t>
  </si>
  <si>
    <t>Factor</t>
  </si>
  <si>
    <t>Calidad en producto y servicio</t>
  </si>
  <si>
    <t xml:space="preserve">Administración </t>
  </si>
  <si>
    <t xml:space="preserve">Posición financiera </t>
  </si>
  <si>
    <t xml:space="preserve">Expansión global </t>
  </si>
  <si>
    <t>Participación de mercado</t>
  </si>
  <si>
    <t>Cobertura geográfica</t>
  </si>
  <si>
    <t>Alianzas estratégicas</t>
  </si>
  <si>
    <t>Calidad de proveedores</t>
  </si>
  <si>
    <t>Direccionamiento estratégico</t>
  </si>
  <si>
    <t>Eficiencia en procesos</t>
  </si>
  <si>
    <t>Nuevos mercados</t>
  </si>
  <si>
    <t>Cultura Organizacional</t>
  </si>
  <si>
    <t>Salario emocional-beneficios</t>
  </si>
  <si>
    <t>CODIGO: MTZ-SGC-012</t>
  </si>
  <si>
    <t>TIPOS DE ESTRATEGIAS</t>
  </si>
  <si>
    <t>TIPOS DE ESTRATEGIAS Fred (2013, cap.5)</t>
  </si>
  <si>
    <t>Grupo</t>
  </si>
  <si>
    <t>Tipo Estrategia</t>
  </si>
  <si>
    <t>Descripción</t>
  </si>
  <si>
    <t>Ejemplo</t>
  </si>
  <si>
    <t>¿Cuándo aplicarla? indicadores claves</t>
  </si>
  <si>
    <t>Estrategias de integración o 
Estrategias de integración vertical</t>
  </si>
  <si>
    <t>Integración hacia adelante</t>
  </si>
  <si>
    <t xml:space="preserve">Apropiarse de los distribuidores, vendedores al detalle o incrementar el control sobre ellos. </t>
  </si>
  <si>
    <t>Starbucks llegó a un acuerdo con Green Mountain Coffee Rosters, para que vendiera capsulas de café y té de la marca Tazo de Starbucks en sus cafeterías.
La organización que decide implementar puntos de venta (físico/virtual), para vender directamente sus productos.</t>
  </si>
  <si>
    <t>Cuando los distribuidores y/o vendedores son muy costosos, poco confiables o no tienen capacidad para satisfacer las necesidades de distribución y venta.
Cuando la disponibilidad de distribuidores y/o vendedores de calidad es limitada.
Cuando la organización compite en una industria en crecimiento y continuará en esta dinámica. 
Cuando la organización cuenta con los recursos necesarios para administrar el nuevo negocio de distribución de productos.
Cuando las ventajas de contar con una producción estable son particularmente altas.
Cuando el margen de utilidad de los distribuidores y/o vendedores es muy alto.</t>
  </si>
  <si>
    <t>Integración hacia atrás</t>
  </si>
  <si>
    <t>Apropiarse de los proveedores o aumentar el control sobre ellos.</t>
  </si>
  <si>
    <t>Dell Inc. Adquirió al productor de redes de seguridad (protección contra virus) Secure work Inc.
La organización que compra la plantación, el cultivo o los terrenos para generar sus materias primas.</t>
  </si>
  <si>
    <t>Cuando los proveedores son muy costosos, poco confiables o NO tienen capacidad para abastecer según lo requiere la organización.
Cuando el número de proveedores es limitado y existen muchos competidores.
Cuando la organización compite en una industria que presenta un rápido crecimiento.
Cuando la organización cuenta con los recursos necesarios para administrar el nuevo negocio de suministro de materias primas.
Cuando es necesario controlar el costo de las materias primas para estabilizar el precio del producto.
Cuando el margen de utilidad de los proveedores es muy alto. Lo cual denota una oportunidad rentable.</t>
  </si>
  <si>
    <t>Integración horizontal</t>
  </si>
  <si>
    <t>Apropiarse de los competidores o aumentar el control sobre ellos. 
Incluye fusión, adquisición, asociación, absorción, consorcio, alianzas estratégicas, entre otras; para favorecer las economías de escala y mejorar la transferencia de recursos y habilidades al mercado.</t>
  </si>
  <si>
    <t>La farmacéutica francesa Sanofi Aventis adquirió la farmacéutica biotecnológica estadounidense Genzyme por 20.100 millones de dólares.</t>
  </si>
  <si>
    <t>Cuando la organización desea crecer en el mercado.
Cuando existe riesgo de que la organización sea multada por monopolio en un área geográfica.
Cuando la organización compite en una industria en crecimiento.
Cuando el aumento en las economías de escala resulta favorable.
Cuando la organización cuenta con los recursos necesarios para administrar con éxito una organización más grande.
Cuando dos o más organizaciones desean aprovechar una oportunidad en el mercado y necesitan complementar recursos y capacidades.</t>
  </si>
  <si>
    <r>
      <t xml:space="preserve">Estrategias intensivas
</t>
    </r>
    <r>
      <rPr>
        <i/>
        <sz val="11"/>
        <rFont val="Arial"/>
        <family val="2"/>
      </rPr>
      <t>Requieren grandes esfuerzos para mejorar la posición competitiva</t>
    </r>
  </si>
  <si>
    <t>Penetración de mercado</t>
  </si>
  <si>
    <t>Buscar una mayor participación de mercado para los productos o servicios presentes en los mercados actuales, a través de mayores esfuerzos de marketing.
Incluye: Aumentar vendedores, aumentar inversión en publicidad, aumentar promociones.</t>
  </si>
  <si>
    <t>La cadena de tienda de ropa y accesorios Neiman Marcus (NM)  lanzó una nueva línea llamada NM Daily, con el fin de atraer clientes con menor poder adquisitivo. Del mismo modo contrato una nueva editora de jefe de medios sociales, para manejar las cuentas de la organización en Twitter y otras redes sociales.</t>
  </si>
  <si>
    <t>Cuando los mercados actuales, NO están saturados con un producto o servicio determinado.
Cuando se puede lograr un aumento significativo, en la tasa de uso de los clientes actuales.
Cuando las participaciones de mercado de los principales competidores ha disminuido y las ventas totales de la industria han incrementado.
Cuando la correlación entre los montos de las venta y de los gastos en marketing ha sido históricamente alta.
Cuando las economías de escala ofrecen ventajas competitivas.</t>
  </si>
  <si>
    <t>Desarrollo de mercado</t>
  </si>
  <si>
    <t>Introducir productos y/o servicios presentes en una nueva área geográfica.</t>
  </si>
  <si>
    <t>Hawaiian Airlines puso a disposición de sus clientes vuelos de Hawái a Seúl, Corea y a Tokio, Japón; en lugar de ofrecer únicamente vuelos desde y hacia Estados Unidos.</t>
  </si>
  <si>
    <t>Cuando los nuevos canales de distribución son confiables, económicos y de buena calidad.
Cuando la organización es muy exitosa en lo que hace.
Cuando existen mercados sin explotar o que aún no están saturados.
Cuando la organización cuenta con los recursos necesarios para administrar operaciones mayores.
Cuando la organización tiene un exceso de capacidad de producción.
Cuando la industria principal de la organización está desarrollando un alcance global.</t>
  </si>
  <si>
    <t>Desarrollo de producto</t>
  </si>
  <si>
    <t>Aumentar las ventas a través de la mejora de productos y/o servicios actuales, o el desarrollo de nuevos productos y/o servicios. Requiere grandes inversiones en investigación, desarrollo e innovación.</t>
  </si>
  <si>
    <t>Apple introdujo el nuevo iPad5.</t>
  </si>
  <si>
    <t>Cuando existen productos exitosos en etapa de madurez, resulta favorable aprovechar el momento en que los clientes están satisfechas para presentarles nuevos productos.
Cuando la organización compite en una industria de rápidos desarrollos tecnológicos.
Cuando los competidores más importantes ofrecen productos de mejor calidad a precios comparables.
Cuando la organización compite en una industria de alto crecimiento.
Cuando la organización tiene capacidad en materia de investigación, desarrollo e innovación.</t>
  </si>
  <si>
    <t>Estrategias de diversificación</t>
  </si>
  <si>
    <t>Diversificación relacionada</t>
  </si>
  <si>
    <t xml:space="preserve">Agregar productos o servicios nuevos, pero relacionados con los actuales. </t>
  </si>
  <si>
    <t>Amazon comenzó a cobrar a sus usuarios 79 dólares anuales por la membresía su club "Amazon Prime", la cual ofrece la posibilidad de ver más de 5.000 películas y programas de televisión sin costo adicional.</t>
  </si>
  <si>
    <t>Cuando la organización compite en un mercado cuyo crecimiento es lento o nulo.
Cuando agregar nuevos productos relacionados con los actuales mejora las ventas.
Cuando existe la posibilidad de ofrecer nuevos productos relacionados a precios competitivamente más altos.
Cuando los productos nuevos y relacionados, tienen niveles de venta estacional que ayudan a contrarrestar altibajos en la organización.
Cuando los productos de la organización atraviesan por declive en su ciclo de vida.
Cuando la organización cuenta con un equipo directivo sólido.</t>
  </si>
  <si>
    <t>Diversificación NO relacionada</t>
  </si>
  <si>
    <t xml:space="preserve">Agregar productos o servicios nuevos, NO relacionados con los actuales. </t>
  </si>
  <si>
    <t>El banco que decide invertir en bienes raíces y entrar también al mercado inmobiliario.</t>
  </si>
  <si>
    <t>Cuando los ingresos derivados de los productos y servicios actuales de la organización aumentarán significativamente, tras integrar nuevos productos no relacionados.
Cuando la organización compite en una industria altamente competitiva y/o sin crecimiento, tomando como parámetro sus bajos márgenes de utilidad y rendimiento.
Cuando los canales de distribución de una organización pueden utilizarse para comercializar nuevos productos entre los clientes actuales.
Cuando la industria principal de la organización presenta un declive en sus ventas.
Cuando la organización cuenta con los recursos necesarios para  competir con éxito en una nueva industria.
Cuando la organización tiene la oportunidad de adquirir una empresa NO relacionada y representa una atractiva oportunidad de inversión.
Cuando existe sinergia financiera entre la organización adquirente y la adquirida.
Cuando los mercados existentes para los productos actuales de la organización estén saturados.
Cuando existe riesgo de multas por monopolio contra una organización históricamente concentrada en una sola industria.</t>
  </si>
  <si>
    <t>Estrategias defensivas</t>
  </si>
  <si>
    <t>Recorte de gastos, reversión o reorganización</t>
  </si>
  <si>
    <t>Reorganización a través de la reducción de costos y activos, con el propósito de revertir la caída de las ventas y las utilidades.
Incluye: Reducir líneas de producto, cerrar negocios marginales, cerrar fábricas obsoletas, automatizar procesos, reducir empleados, institucionalizar sistemas de control de gastos, declaración de quiebra o bancarrota.</t>
  </si>
  <si>
    <t>Borders cerró 200 de sus 488 supermercados y despidió a 6.000 de sus 19.500 empleados.</t>
  </si>
  <si>
    <t>Cuando la organización tiene una competencia claramente distintiva, pero ha fracasado consistente en el cumplimiento de sus objetivos y metas.
Cuando la organización es uno de los competidores más débiles en una industria determinada.
Cuando la organización está plagada de ineficiencias, baja rentabilidad, baja motivación entre los empleados y presión por parte de los accionistas por mejorar.
Cuando la organización no ha podido aprovechar las oportunidades, minimizar las amenazas, aprovechar sus fortalezas y superar sus debilidades. En pocas palabras cuando los estrategas han fracasado en su intento.
Cuando la organización ha crecido tanto y tan rápido que necesita una importante reorganización interna.</t>
  </si>
  <si>
    <t>Desinversión</t>
  </si>
  <si>
    <t>Venta de una división, unidades de negocio o parte de la organización, a fin de recaudar capital para nuevas adquisiciones o inversiones estratégicas. Se trata de deshacerse de negocios NO rentables.</t>
  </si>
  <si>
    <t>Marriot vendió su negocio de tiempos compartidos, con lo cual creó la operación autónoma más grande del mundo en ese ramo, con 71 propiedades y 33.000 habitaciones.</t>
  </si>
  <si>
    <t>Cuando la organización ha implementado una estrategia de recorte de gastos y NO ha obtenido los resultados esperados.
Cuando una división requiere más de los recursos que la organización puede darle.
Cuando una división es responsable del bajo desempeño de la organización.
Cuando una división NO se adapta al resto de la organización.
Cuando se requiere de inmediato grandes cantidades de dinero y no se pueden obtener mediante otras fuentes.
Cuando alguna acción gubernamental contra la formación de monopolio amenaza a la organización.</t>
  </si>
  <si>
    <t>Liquidación</t>
  </si>
  <si>
    <t>La situación es GRAVE. Venta en parte de todos los activos de la organización. Reconocimiento del fracaso y por ende estrategia emocionalmente difícil.</t>
  </si>
  <si>
    <t>Blockbuster Inc. Liquidó su organización en el 2011.</t>
  </si>
  <si>
    <t>Cuando la organización no logra recuperarse a pesar de haber implementado una estrategia de recorte de gastos y desinversión.
Cuando la única opción es declararse en bancarrota. La estrategia más favorable es primero declararse en quiebra y luego liquidar sus divisiones para recaudar capital.
Cuando los accionistas de la empresa pueden minimizar sus pérdidas mediante la venta de los activos de la organización.
Cuando existen riesgos legales al no declararse en bancarrota.</t>
  </si>
  <si>
    <t>Estrategias genéricas de Michael Porter - Fred (2013, cap.5)</t>
  </si>
  <si>
    <t>Riesgos</t>
  </si>
  <si>
    <t>¿Cuándo aplicarla? Indicadores claves!</t>
  </si>
  <si>
    <t>Liderazgo en costo</t>
  </si>
  <si>
    <t>Producción de bienes estandarizados a un costo unitario muy bajo, a fin de atender a consumidores MUY sensibles al precio. Las estrategias de integración (hacia adelante, hacia atrás y horizontal) busca liderazgo en costo. Generalmente el liderazgo en costo se combina con la diferenciación. El éxito de esta estrategia consiste en garantizar que los costos totales de la cadena de valor sean más bajos que los de los competidores. 
Acciones: Optimizar procesos, integrar tecnologías, simplificar procesos, eliminar actividades innecesarias, asegurar nuevos proveedores y nuevos distribuidores, activar ventas online, reubicar fábricas o plantas de producción, evitar los sindicatos, implementar buenas prácticas y políticas para el control de costos.</t>
  </si>
  <si>
    <t>Que la estrategia sea imitada por los competidores.
Que los adelantos tecnológicos incidan negativamente en la efectividad de la estrategia.
Que los intereses de los compradores cambien, prefiriendo diferenciación en vez de precio.</t>
  </si>
  <si>
    <t>Cuando la competencia de precios entre vendedores rivales es muy fuerte.
Cuando los productos de los competidores son idénticos y los suministros se pueden obtener fácilmente con cualquier proveedor.
Cuando existen pocas formas de lograr la diferenciación del producto, que además resulte valiosa para los compradores.
Cuando la mayoría de compradores usan el producto de la misma forma.
Cuando los compradores incurren en bajos costos al cambiar de un vendedor a otro.
Cuando los compradores tienen un poder de negociación importante para lograr precios bajos.
Cuando los recién llegados a la industria utilizan precios bajos de introducción, para atraer compradores y desarrollar una base de clientes.</t>
  </si>
  <si>
    <t>Diferenciación</t>
  </si>
  <si>
    <t>A nivel de producto, mercado, empresa. A nivel de producto significa integrar características únicas (relevantes, valiosas, difíciles de imitar), para justificar precio. Desarrollo de productos es un ejemplo de diferenciación</t>
  </si>
  <si>
    <t>Que los clientes no valoren la singularidad del producto y por ende no paguen por ello.
Que las características diferenciadoras sean copiadas por los competidores.</t>
  </si>
  <si>
    <t>Cuando existen muchas formas de diferenciar el producto o servicio, y muchos compradores perciben el valor de esas diferencias.
Cuando las necesidades y uso del comprador son diversas.
Cuando pocas empresas competidoras están aplicando un método de diferenciación similar.
Cuando el cambio tecnológico es rápido y la competencia gira en torno a las características del producto en rápida evolución.</t>
  </si>
  <si>
    <t>Segmentación o Enfoque</t>
  </si>
  <si>
    <t>Producir bienes y servicios que cubra las necesidades de pequeños grupos de consumidores. Resultan más efectivas cuando los consumidores tienen preferencias distintas y los competidores no se enfocan en especializarse en el mismo segmento.</t>
  </si>
  <si>
    <t>Que los competidores copien la estrategia.
Que las preferencias de los consumidores cambian, tendiendo a los atributos preferidos por la mayoría del mercado.</t>
  </si>
  <si>
    <t>Cuando el nicho de mercado es grande, rentable y está en crecimiento.
Cuando los líderes de la industria, NO consideran que el nicho sea crucial para su propio éxito.
Cuando los líderes de la industria consideran, que es demasiado costoso o difícil satisfacer las necesidades especializadas del nichos de mercado meta, al mismo tiempo que atiendan a los consumidores del mercado general.
Cuando la industria tiene muchos nichos y segmentos diferentes, por lo que la empresa enfocada puede elegir un nicho atractivo en términos competitivos y adecuados para sus propios recursos.
Cuando pocos rivales -si los hubiera- intentan especializarse en el miso segmento meta.</t>
  </si>
  <si>
    <t>Otras estrategias - Serna (2014, p.33) y Fred (2013, cap.5)</t>
  </si>
  <si>
    <t>Alternativa</t>
  </si>
  <si>
    <t>Centro/Aspecto</t>
  </si>
  <si>
    <t>Alcance</t>
  </si>
  <si>
    <t>Objetivo</t>
  </si>
  <si>
    <t>Statu quo</t>
  </si>
  <si>
    <t xml:space="preserve">Estabilidad. </t>
  </si>
  <si>
    <t>Interno.</t>
  </si>
  <si>
    <t>Continuar con los productos, mercados, actuales, temporales o ciclo de vida del producto.</t>
  </si>
  <si>
    <t>Concentración</t>
  </si>
  <si>
    <t>Línea única de productos.</t>
  </si>
  <si>
    <t xml:space="preserve"> Hacer bien una cosa.</t>
  </si>
  <si>
    <t>Riesgos compartidos</t>
  </si>
  <si>
    <t xml:space="preserve">Beneficios complementarios. </t>
  </si>
  <si>
    <t>Externo.</t>
  </si>
  <si>
    <t>Dispersar los riesgos, lograr sinergias.</t>
  </si>
  <si>
    <t>Atrincheramiento</t>
  </si>
  <si>
    <t xml:space="preserve">Reducción de la actividad o de las operaciones. </t>
  </si>
  <si>
    <t>Responder temporalmente a la adversidad de una situación discordante y persistente.</t>
  </si>
  <si>
    <t>Despojamiento</t>
  </si>
  <si>
    <t>Eliminación de aspectos  inadecuados.</t>
  </si>
  <si>
    <t xml:space="preserve"> Realinear productos-mercados o a la organización.</t>
  </si>
  <si>
    <t>Innovación</t>
  </si>
  <si>
    <t xml:space="preserve">Apoderarse del liderazgo. </t>
  </si>
  <si>
    <t>Tomar iniciativa, ganar posición desde temprano en el ciclo de vida del producto.</t>
  </si>
  <si>
    <t xml:space="preserve">Búsqueda de sinergias. </t>
  </si>
  <si>
    <t xml:space="preserve">Dos o más empresas se unen para aprovechar una oportunidad. La globalización, la tecnología, los mercados turbulentos/vertiginosos,  y el cambio; son variables que inciden en este tipo de estrategias. </t>
  </si>
  <si>
    <t>Cuando la oportunidad es demasiado compleja, costosa o arriesgada para una sola empresa. 
Cuando la industria requiere una gama más amplia de competencias y conocimiento. 
Cuando dos más empresas pequeñas quieren competirle a una empresa mas grande.
Cuando existe la necesidad de introducir rápidamente una nueva tecnología o implementar un estrategia de liderazgo de cambio lo antes posible.</t>
  </si>
  <si>
    <t>Fusión, adquisición y absorción</t>
  </si>
  <si>
    <t>La fusión ocurre cuando dos empresas de tamaño similar se unen para formar una nueva empresa.
La adquisición cuando una empresa compra o adquiere a otra empresa.
Cuando ninguna de las partes desea fusión o absorción, re presenta la absorción.</t>
  </si>
  <si>
    <t xml:space="preserve">Cuando se desea obtener un mayor aprovechamiento de la capacidad instalada.
Cuando se desea explotar al máximo la fuerza de ventas existente.
Cuando se desea reducir gastos de personal administrativo.
Cuando se desea incursionar en economías de escala.
Cuando se quiere suavizar las tendencias estacionales de las ventas.
Cuando se requiere acceso a nuevos proveedores, distribuidores, clientes, productos y acreedores.
Cuando es necesario adquirir o acceder a nuevas tecnologías.
Cuando se desea reducir gastos por obligaciones fiscales.
</t>
  </si>
  <si>
    <t>Subcontratación (Outsourcing)</t>
  </si>
  <si>
    <t>Reducción de costos y aumento de capacidades</t>
  </si>
  <si>
    <t>Delegar a una compañía externa el control y la responsabilidad de una o varias operaciones funcionales de la empresa (Ej. talento humano, tecnología, finanzas, marketing).</t>
  </si>
  <si>
    <t>Cuando se desea un ahorro considerable de costos o se está implementando una reestructuración de costos.
Cuando la organización quiere enfocar sus esfuerzos en el negocio central.
Cuando se desea mayor calidad a través de otras organizaciones especializadas.
Cuando la organización está en busca de conocimiento e innovación.
Cuando la organización requiere una fuente sostenible de talento humano, con habilidades especializadas.
Cuando la estrategia para liderar el cambio lo requiere.
Cuando es necesario optimizar los tiempos de llegada del producto y/o servicio al mercado.
Cuando la estrategia requiere compartir o trasladar riesgos a terceros.
Cuando es necesario acceder a beneficios fiscales o reducir obligaciones fiscales.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</si>
</sst>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font>
      <sz val="11"/>
      <color theme="1"/>
      <name val="Calibri"/>
      <family val="2"/>
      <scheme val="minor"/>
    </font>
    <font>
      <sz val="11"/>
      <color indexed="8"/>
      <name val="Arial"/>
      <family val="2"/>
    </font>
    <font>
      <sz val="11"/>
      <name val="Arial"/>
      <family val="2"/>
    </font>
    <font>
      <b/>
      <sz val="11"/>
      <name val="Arial"/>
      <family val="2"/>
    </font>
    <font>
      <i/>
      <sz val="11"/>
      <name val="Arial"/>
      <family val="2"/>
    </font>
    <font>
      <sz val="11"/>
      <color theme="1"/>
      <name val="Arial"/>
      <family val="2"/>
    </font>
    <font>
      <b/>
      <sz val="11"/>
      <color theme="1"/>
      <name val="Arial"/>
      <family val="2"/>
    </font>
    <font>
      <b/>
      <sz val="11"/>
      <color rgb="FF000000"/>
      <name val="Arial"/>
      <family val="2"/>
    </font>
    <font>
      <sz val="11"/>
      <color rgb="FF0070C0"/>
      <name val="Arial"/>
      <family val="2"/>
    </font>
    <font>
      <sz val="11"/>
      <color rgb="FF000000"/>
      <name val="Arial"/>
      <family val="2"/>
    </font>
    <font>
      <sz val="9"/>
      <color theme="1"/>
      <name val="Arial"/>
      <family val="2"/>
    </font>
    <font>
      <sz val="11"/>
      <color rgb="FFFF0000"/>
      <name val="Arial"/>
      <family val="2"/>
    </font>
    <font>
      <b/>
      <sz val="10"/>
      <color theme="1"/>
      <name val="Arial"/>
      <family val="2"/>
    </font>
    <font>
      <b/>
      <sz val="11"/>
      <color rgb="FF0070C0"/>
      <name val="Arial"/>
      <family val="2"/>
    </font>
    <font>
      <sz val="9"/>
      <color rgb="FF000000"/>
      <name val="Inherit"/>
    </font>
    <font>
      <u/>
      <sz val="11"/>
      <color theme="10"/>
      <name val="Calibri"/>
      <family val="2"/>
      <scheme val="minor"/>
    </font>
    <font>
      <sz val="11"/>
      <color rgb="FF000000"/>
      <name val="Inherit"/>
    </font>
    <font>
      <sz val="9"/>
      <color rgb="FF000000"/>
      <name val="Arial"/>
      <family val="2"/>
    </font>
    <font>
      <sz val="10"/>
      <color theme="1"/>
      <name val="Arial"/>
      <family val="2"/>
    </font>
    <font>
      <sz val="11"/>
      <color rgb="FF000000"/>
      <name val="Calibri"/>
      <family val="2"/>
      <scheme val="minor"/>
    </font>
    <font>
      <b/>
      <sz val="11"/>
      <color rgb="FF000000"/>
      <name val="Calibri"/>
      <family val="2"/>
      <scheme val="minor"/>
    </font>
    <font>
      <sz val="11"/>
      <color rgb="FF000000"/>
      <name val="Aptos Narrow"/>
      <family val="2"/>
    </font>
    <font>
      <sz val="11"/>
      <color rgb="FFFFFFFF"/>
      <name val="Aptos Narrow"/>
      <family val="2"/>
    </font>
    <font>
      <b/>
      <sz val="14"/>
      <color rgb="FF000000"/>
      <name val="Aptos Narrow"/>
      <family val="2"/>
    </font>
    <font>
      <b/>
      <sz val="11"/>
      <color rgb="FF000000"/>
      <name val="Aptos Narrow"/>
      <family val="2"/>
    </font>
    <font>
      <b/>
      <sz val="12"/>
      <color theme="1"/>
      <name val="Aptos Narrow"/>
      <family val="2"/>
      <scheme val="minor"/>
    </font>
  </fonts>
  <fills count="3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CCFFCC"/>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99FF99"/>
        <bgColor indexed="64"/>
      </patternFill>
    </fill>
    <fill>
      <patternFill patternType="solid">
        <fgColor rgb="FFFFFFCC"/>
        <bgColor indexed="64"/>
      </patternFill>
    </fill>
    <fill>
      <patternFill patternType="solid">
        <fgColor theme="3" tint="0.79998168889431442"/>
        <bgColor indexed="64"/>
      </patternFill>
    </fill>
    <fill>
      <patternFill patternType="solid">
        <fgColor rgb="FF00B050"/>
        <bgColor indexed="64"/>
      </patternFill>
    </fill>
    <fill>
      <patternFill patternType="solid">
        <fgColor rgb="FFEEECE1"/>
        <bgColor rgb="FF000000"/>
      </patternFill>
    </fill>
    <fill>
      <patternFill patternType="solid">
        <fgColor rgb="FFFFFFFF"/>
        <bgColor rgb="FF000000"/>
      </patternFill>
    </fill>
    <fill>
      <patternFill patternType="solid">
        <fgColor theme="2"/>
        <bgColor indexed="64"/>
      </patternFill>
    </fill>
    <fill>
      <patternFill patternType="solid">
        <fgColor theme="5" tint="0.59999389629810485"/>
        <bgColor indexed="64"/>
      </patternFill>
    </fill>
    <fill>
      <patternFill patternType="solid">
        <fgColor rgb="FFB7DEE8"/>
        <bgColor rgb="FF000000"/>
      </patternFill>
    </fill>
    <fill>
      <patternFill patternType="solid">
        <fgColor rgb="FF99FF99"/>
        <bgColor rgb="FF000000"/>
      </patternFill>
    </fill>
    <fill>
      <patternFill patternType="solid">
        <fgColor rgb="FFFFC000"/>
        <bgColor rgb="FF000000"/>
      </patternFill>
    </fill>
    <fill>
      <patternFill patternType="solid">
        <fgColor rgb="FFDA9694"/>
        <bgColor rgb="FF000000"/>
      </patternFill>
    </fill>
    <fill>
      <patternFill patternType="solid">
        <fgColor theme="6" tint="0.399975585192419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104861"/>
        <bgColor rgb="FF000000"/>
      </patternFill>
    </fill>
    <fill>
      <patternFill patternType="solid">
        <fgColor rgb="FFDAE9F8"/>
        <bgColor rgb="FF000000"/>
      </patternFill>
    </fill>
    <fill>
      <patternFill patternType="solid">
        <fgColor rgb="FFE8E8E8"/>
        <bgColor rgb="FF000000"/>
      </patternFill>
    </fill>
    <fill>
      <patternFill patternType="solid">
        <fgColor rgb="FFFBE2D5"/>
        <bgColor rgb="FF000000"/>
      </patternFill>
    </fill>
    <fill>
      <patternFill patternType="solid">
        <fgColor theme="4" tint="0.59999389629810485"/>
        <bgColor indexed="64"/>
      </patternFill>
    </fill>
    <fill>
      <patternFill patternType="solid">
        <fgColor theme="8" tint="0.59999389629810485"/>
        <bgColor indexed="64"/>
      </patternFill>
    </fill>
    <fill>
      <patternFill patternType="solid">
        <fgColor theme="9" tint="0.59999389629810485"/>
        <bgColor indexed="64"/>
      </patternFill>
    </fill>
  </fills>
  <borders count="6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747474"/>
      </left>
      <right/>
      <top/>
      <bottom style="thin">
        <color indexed="64"/>
      </bottom>
      <diagonal/>
    </border>
    <border>
      <left style="thin">
        <color rgb="FF747474"/>
      </left>
      <right style="thin">
        <color rgb="FF747474"/>
      </right>
      <top/>
      <bottom style="thin">
        <color rgb="FF747474"/>
      </bottom>
      <diagonal/>
    </border>
    <border>
      <left/>
      <right style="thin">
        <color rgb="FF747474"/>
      </right>
      <top/>
      <bottom style="thin">
        <color rgb="FF747474"/>
      </bottom>
      <diagonal/>
    </border>
    <border>
      <left/>
      <right style="thin">
        <color rgb="FF747474"/>
      </right>
      <top/>
      <bottom/>
      <diagonal/>
    </border>
    <border>
      <left style="thin">
        <color rgb="FF747474"/>
      </left>
      <right style="thin">
        <color rgb="FF747474"/>
      </right>
      <top/>
      <bottom/>
      <diagonal/>
    </border>
    <border>
      <left/>
      <right/>
      <top/>
      <bottom style="thin">
        <color rgb="FF747474"/>
      </bottom>
      <diagonal/>
    </border>
    <border>
      <left style="thin">
        <color rgb="FF747474"/>
      </left>
      <right/>
      <top style="thin">
        <color rgb="FF747474"/>
      </top>
      <bottom style="thin">
        <color rgb="FF747474"/>
      </bottom>
      <diagonal/>
    </border>
    <border>
      <left style="thin">
        <color rgb="FF747474"/>
      </left>
      <right/>
      <top/>
      <bottom style="thin">
        <color rgb="FF747474"/>
      </bottom>
      <diagonal/>
    </border>
    <border>
      <left style="thin">
        <color rgb="FF747474"/>
      </left>
      <right style="thin">
        <color rgb="FF747474"/>
      </right>
      <top style="thin">
        <color rgb="FF747474"/>
      </top>
      <bottom style="thin">
        <color rgb="FF747474"/>
      </bottom>
      <diagonal/>
    </border>
    <border>
      <left/>
      <right style="thin">
        <color indexed="64"/>
      </right>
      <top/>
      <bottom style="thin">
        <color rgb="FF747474"/>
      </bottom>
      <diagonal/>
    </border>
    <border>
      <left/>
      <right/>
      <top style="thin">
        <color rgb="FF747474"/>
      </top>
      <bottom/>
      <diagonal/>
    </border>
    <border>
      <left style="thin">
        <color rgb="FF747474"/>
      </left>
      <right style="thin">
        <color indexed="64"/>
      </right>
      <top/>
      <bottom/>
      <diagonal/>
    </border>
    <border>
      <left/>
      <right style="thin">
        <color rgb="FF747474"/>
      </right>
      <top style="thin">
        <color rgb="FF747474"/>
      </top>
      <bottom style="thin">
        <color rgb="FF747474"/>
      </bottom>
      <diagonal/>
    </border>
    <border>
      <left/>
      <right/>
      <top style="thin">
        <color rgb="FF747474"/>
      </top>
      <bottom style="thin">
        <color rgb="FF74747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s>
  <cellStyleXfs count="2">
    <xf numFmtId="0" fontId="0" fillId="0" borderId="0"/>
    <xf numFmtId="0" fontId="15" fillId="0" borderId="0" applyNumberFormat="0" applyFill="0" applyBorder="0" applyAlignment="0" applyProtection="0"/>
  </cellStyleXfs>
  <cellXfs count="527">
    <xf numFmtId="0" fontId="0" fillId="0" borderId="0" xfId="0"/>
    <xf numFmtId="0" fontId="5" fillId="2" borderId="0" xfId="0" applyFont="1" applyFill="1" applyAlignment="1">
      <alignment vertical="center"/>
    </xf>
    <xf numFmtId="0" fontId="5" fillId="2" borderId="2" xfId="0" applyFont="1" applyFill="1" applyBorder="1" applyAlignment="1">
      <alignment vertical="center"/>
    </xf>
    <xf numFmtId="0" fontId="5"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horizontal="center" vertical="center"/>
    </xf>
    <xf numFmtId="0" fontId="5" fillId="2" borderId="4" xfId="0" applyFont="1" applyFill="1" applyBorder="1" applyAlignment="1">
      <alignment vertical="center" wrapText="1"/>
    </xf>
    <xf numFmtId="0" fontId="5" fillId="2" borderId="2" xfId="0" applyFont="1" applyFill="1" applyBorder="1" applyAlignment="1">
      <alignment horizontal="left" vertical="center" wrapText="1"/>
    </xf>
    <xf numFmtId="0" fontId="5" fillId="2" borderId="0" xfId="0" applyFont="1" applyFill="1" applyAlignment="1">
      <alignment horizontal="left" vertical="center"/>
    </xf>
    <xf numFmtId="0" fontId="5" fillId="2" borderId="2" xfId="0" applyFont="1" applyFill="1" applyBorder="1" applyAlignment="1">
      <alignment horizontal="left" vertical="center"/>
    </xf>
    <xf numFmtId="0" fontId="6" fillId="2" borderId="4" xfId="0" applyFont="1" applyFill="1" applyBorder="1" applyAlignment="1">
      <alignment horizontal="left" vertical="center"/>
    </xf>
    <xf numFmtId="0" fontId="6" fillId="2" borderId="6" xfId="0" applyFont="1" applyFill="1" applyBorder="1" applyAlignment="1">
      <alignment horizontal="center" vertical="center"/>
    </xf>
    <xf numFmtId="0" fontId="5" fillId="2" borderId="6" xfId="0" applyFont="1" applyFill="1" applyBorder="1" applyAlignment="1">
      <alignment horizontal="left" vertical="center"/>
    </xf>
    <xf numFmtId="0" fontId="6" fillId="2" borderId="0" xfId="0" applyFont="1" applyFill="1" applyAlignment="1">
      <alignment horizontal="left" vertical="center"/>
    </xf>
    <xf numFmtId="0" fontId="6" fillId="2" borderId="0" xfId="0" applyFont="1" applyFill="1" applyAlignment="1">
      <alignment horizontal="center" vertical="center" wrapText="1"/>
    </xf>
    <xf numFmtId="49" fontId="2" fillId="2" borderId="6" xfId="0" applyNumberFormat="1" applyFont="1" applyFill="1" applyBorder="1" applyAlignment="1">
      <alignment horizontal="justify" vertical="center" wrapText="1"/>
    </xf>
    <xf numFmtId="0" fontId="2" fillId="2" borderId="6" xfId="0" applyFont="1" applyFill="1" applyBorder="1" applyAlignment="1">
      <alignment horizontal="justify" vertical="center" wrapText="1"/>
    </xf>
    <xf numFmtId="0" fontId="3" fillId="2" borderId="0" xfId="0" applyFont="1" applyFill="1" applyAlignment="1">
      <alignment horizontal="center" vertical="center" wrapText="1"/>
    </xf>
    <xf numFmtId="0" fontId="2" fillId="2" borderId="6"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0" xfId="0" applyFont="1" applyFill="1" applyAlignment="1">
      <alignment horizontal="justify" vertical="center" wrapText="1"/>
    </xf>
    <xf numFmtId="0" fontId="2" fillId="2" borderId="0" xfId="0" applyFont="1" applyFill="1" applyAlignment="1">
      <alignment horizontal="center" vertical="center" wrapText="1"/>
    </xf>
    <xf numFmtId="0" fontId="7" fillId="2" borderId="0" xfId="0" applyFont="1" applyFill="1" applyAlignment="1">
      <alignment horizontal="left" vertical="center" wrapText="1" readingOrder="1"/>
    </xf>
    <xf numFmtId="0" fontId="5" fillId="2" borderId="6" xfId="0" applyFont="1" applyFill="1" applyBorder="1" applyAlignment="1">
      <alignment horizontal="left" vertical="justify"/>
    </xf>
    <xf numFmtId="0" fontId="5" fillId="2" borderId="0" xfId="0" applyFont="1" applyFill="1" applyAlignment="1">
      <alignment vertical="justify"/>
    </xf>
    <xf numFmtId="0" fontId="5" fillId="2" borderId="0" xfId="0" applyFont="1" applyFill="1" applyAlignment="1">
      <alignment horizontal="left" vertical="center" indent="1"/>
    </xf>
    <xf numFmtId="0" fontId="2" fillId="0" borderId="6" xfId="0" applyFont="1" applyBorder="1" applyAlignment="1">
      <alignment horizontal="justify" vertical="center" wrapText="1" readingOrder="1"/>
    </xf>
    <xf numFmtId="0" fontId="5" fillId="2" borderId="0" xfId="0" applyFont="1" applyFill="1" applyAlignment="1">
      <alignment horizontal="center" vertical="center"/>
    </xf>
    <xf numFmtId="0" fontId="2" fillId="2" borderId="0" xfId="0" applyFont="1" applyFill="1" applyAlignment="1">
      <alignment vertical="center"/>
    </xf>
    <xf numFmtId="0" fontId="8" fillId="2" borderId="0" xfId="0" applyFont="1" applyFill="1" applyAlignment="1">
      <alignment horizontal="left" vertical="center"/>
    </xf>
    <xf numFmtId="0" fontId="3" fillId="2" borderId="0" xfId="0" applyFont="1" applyFill="1" applyAlignment="1">
      <alignment horizontal="left" vertical="center" wrapText="1"/>
    </xf>
    <xf numFmtId="0" fontId="6" fillId="2" borderId="0" xfId="0" applyFont="1" applyFill="1" applyAlignment="1">
      <alignment horizontal="right" vertical="center"/>
    </xf>
    <xf numFmtId="0" fontId="6" fillId="2" borderId="0" xfId="0" applyFont="1" applyFill="1" applyAlignment="1">
      <alignment vertical="top"/>
    </xf>
    <xf numFmtId="0" fontId="6" fillId="2" borderId="0" xfId="0" applyFont="1" applyFill="1" applyAlignment="1">
      <alignment horizontal="right" vertical="center" readingOrder="1"/>
    </xf>
    <xf numFmtId="2" fontId="5" fillId="2" borderId="6" xfId="0" applyNumberFormat="1" applyFont="1" applyFill="1" applyBorder="1" applyAlignment="1">
      <alignment vertical="center" readingOrder="1"/>
    </xf>
    <xf numFmtId="1" fontId="5" fillId="2" borderId="6" xfId="0" applyNumberFormat="1" applyFont="1" applyFill="1" applyBorder="1" applyAlignment="1">
      <alignment horizontal="right" vertical="center"/>
    </xf>
    <xf numFmtId="2" fontId="5" fillId="2" borderId="6" xfId="0" applyNumberFormat="1" applyFont="1" applyFill="1" applyBorder="1" applyAlignment="1">
      <alignment horizontal="right" vertical="center"/>
    </xf>
    <xf numFmtId="0" fontId="5" fillId="2" borderId="0" xfId="0" applyFont="1" applyFill="1" applyAlignment="1">
      <alignment horizontal="right" vertical="center" readingOrder="1"/>
    </xf>
    <xf numFmtId="0" fontId="8" fillId="2" borderId="0" xfId="0" applyFont="1" applyFill="1" applyAlignment="1">
      <alignment vertical="center"/>
    </xf>
    <xf numFmtId="0" fontId="9" fillId="2" borderId="0" xfId="0" applyFont="1" applyFill="1" applyAlignment="1">
      <alignment vertical="center" wrapText="1" readingOrder="1"/>
    </xf>
    <xf numFmtId="0" fontId="6" fillId="2" borderId="0" xfId="0" applyFont="1" applyFill="1" applyAlignment="1">
      <alignment horizontal="left" vertical="top"/>
    </xf>
    <xf numFmtId="0" fontId="7" fillId="2" borderId="9" xfId="0" applyFont="1" applyFill="1" applyBorder="1" applyAlignment="1">
      <alignment vertical="center" wrapText="1" readingOrder="1"/>
    </xf>
    <xf numFmtId="0" fontId="9" fillId="2" borderId="5" xfId="0" applyFont="1" applyFill="1" applyBorder="1" applyAlignment="1">
      <alignment vertical="center" wrapText="1" readingOrder="1"/>
    </xf>
    <xf numFmtId="0" fontId="3" fillId="2" borderId="6" xfId="0" applyFont="1" applyFill="1" applyBorder="1" applyAlignment="1">
      <alignment horizontal="center" vertical="center" wrapText="1"/>
    </xf>
    <xf numFmtId="0" fontId="3" fillId="2" borderId="0" xfId="0" applyFont="1" applyFill="1" applyAlignment="1">
      <alignment horizontal="center" vertical="center"/>
    </xf>
    <xf numFmtId="49" fontId="2" fillId="2" borderId="0" xfId="0" applyNumberFormat="1" applyFont="1" applyFill="1" applyAlignment="1">
      <alignment horizontal="justify" vertical="center" wrapText="1"/>
    </xf>
    <xf numFmtId="0" fontId="2" fillId="2" borderId="6" xfId="0" applyFont="1" applyFill="1" applyBorder="1" applyAlignment="1">
      <alignment horizontal="center" vertical="center" wrapText="1"/>
    </xf>
    <xf numFmtId="49" fontId="2" fillId="2" borderId="7" xfId="0" applyNumberFormat="1" applyFont="1" applyFill="1" applyBorder="1" applyAlignment="1">
      <alignment horizontal="justify" vertical="center" wrapText="1"/>
    </xf>
    <xf numFmtId="0" fontId="9" fillId="2" borderId="0" xfId="0" applyFont="1" applyFill="1" applyAlignment="1">
      <alignment horizontal="left" vertical="center" wrapText="1" readingOrder="1"/>
    </xf>
    <xf numFmtId="0" fontId="10" fillId="3" borderId="0" xfId="0" applyFont="1" applyFill="1" applyAlignment="1">
      <alignment horizontal="center" vertical="center" wrapText="1"/>
    </xf>
    <xf numFmtId="0" fontId="6" fillId="2" borderId="6" xfId="0" applyFont="1" applyFill="1" applyBorder="1" applyAlignment="1">
      <alignment horizontal="center" vertical="center" wrapText="1"/>
    </xf>
    <xf numFmtId="0" fontId="5" fillId="2" borderId="6" xfId="0" applyFont="1" applyFill="1" applyBorder="1" applyAlignment="1">
      <alignment horizontal="left" vertical="center" wrapText="1"/>
    </xf>
    <xf numFmtId="0" fontId="5" fillId="2" borderId="6" xfId="0" applyFont="1" applyFill="1" applyBorder="1" applyAlignment="1">
      <alignment vertical="justify"/>
    </xf>
    <xf numFmtId="0" fontId="5" fillId="2" borderId="0" xfId="0" applyFont="1" applyFill="1" applyAlignment="1">
      <alignment horizontal="left" vertical="justify"/>
    </xf>
    <xf numFmtId="0" fontId="5" fillId="2" borderId="0" xfId="0" applyFont="1" applyFill="1" applyAlignment="1">
      <alignment horizontal="center" vertical="center" wrapText="1"/>
    </xf>
    <xf numFmtId="2" fontId="6" fillId="9" borderId="6" xfId="0" applyNumberFormat="1" applyFont="1" applyFill="1" applyBorder="1" applyAlignment="1">
      <alignment horizontal="right" vertical="center" readingOrder="1"/>
    </xf>
    <xf numFmtId="1" fontId="6" fillId="9" borderId="6" xfId="0" applyNumberFormat="1" applyFont="1" applyFill="1" applyBorder="1" applyAlignment="1">
      <alignment horizontal="right" vertical="center"/>
    </xf>
    <xf numFmtId="2" fontId="6" fillId="9" borderId="6" xfId="0" applyNumberFormat="1" applyFont="1" applyFill="1" applyBorder="1" applyAlignment="1">
      <alignment horizontal="right" vertical="center" wrapText="1"/>
    </xf>
    <xf numFmtId="164" fontId="6" fillId="9" borderId="6" xfId="0" applyNumberFormat="1" applyFont="1" applyFill="1" applyBorder="1" applyAlignment="1">
      <alignment horizontal="right" vertical="center" wrapText="1"/>
    </xf>
    <xf numFmtId="0" fontId="6" fillId="9" borderId="8" xfId="0" applyFont="1" applyFill="1" applyBorder="1" applyAlignment="1">
      <alignment horizontal="right" vertical="center"/>
    </xf>
    <xf numFmtId="2" fontId="6" fillId="9" borderId="10" xfId="0" applyNumberFormat="1" applyFont="1" applyFill="1" applyBorder="1" applyAlignment="1">
      <alignment horizontal="right" vertical="center" readingOrder="1"/>
    </xf>
    <xf numFmtId="1" fontId="6" fillId="9" borderId="10" xfId="0" applyNumberFormat="1" applyFont="1" applyFill="1" applyBorder="1" applyAlignment="1">
      <alignment horizontal="right" vertical="center"/>
    </xf>
    <xf numFmtId="164" fontId="6" fillId="9" borderId="10" xfId="0" applyNumberFormat="1" applyFont="1" applyFill="1" applyBorder="1" applyAlignment="1">
      <alignment horizontal="right" vertical="center"/>
    </xf>
    <xf numFmtId="164" fontId="6" fillId="9" borderId="9" xfId="0" applyNumberFormat="1" applyFont="1" applyFill="1" applyBorder="1" applyAlignment="1">
      <alignment horizontal="right" vertical="center"/>
    </xf>
    <xf numFmtId="164" fontId="6" fillId="9" borderId="5" xfId="0" applyNumberFormat="1" applyFont="1" applyFill="1" applyBorder="1" applyAlignment="1">
      <alignment horizontal="right" vertical="center"/>
    </xf>
    <xf numFmtId="0" fontId="6" fillId="9" borderId="6" xfId="0" applyFont="1" applyFill="1" applyBorder="1" applyAlignment="1">
      <alignment vertical="center"/>
    </xf>
    <xf numFmtId="2" fontId="6" fillId="9" borderId="6" xfId="0" applyNumberFormat="1" applyFont="1" applyFill="1" applyBorder="1" applyAlignment="1">
      <alignment horizontal="right" vertical="center"/>
    </xf>
    <xf numFmtId="2" fontId="6" fillId="9" borderId="6" xfId="0" applyNumberFormat="1" applyFont="1" applyFill="1" applyBorder="1" applyAlignment="1">
      <alignment vertical="center" wrapText="1"/>
    </xf>
    <xf numFmtId="0" fontId="5" fillId="9" borderId="6" xfId="0" applyFont="1" applyFill="1" applyBorder="1" applyAlignment="1">
      <alignment horizontal="left" vertical="center" indent="1"/>
    </xf>
    <xf numFmtId="0" fontId="5" fillId="2" borderId="1" xfId="0" applyFont="1" applyFill="1" applyBorder="1" applyAlignment="1">
      <alignment horizontal="center" vertical="center"/>
    </xf>
    <xf numFmtId="0" fontId="5" fillId="2" borderId="2" xfId="0" applyFont="1" applyFill="1" applyBorder="1" applyAlignment="1">
      <alignment horizontal="left" vertical="center" indent="1"/>
    </xf>
    <xf numFmtId="0" fontId="5" fillId="2" borderId="5" xfId="0" applyFont="1" applyFill="1" applyBorder="1" applyAlignment="1">
      <alignment horizontal="left" vertical="center" indent="1"/>
    </xf>
    <xf numFmtId="0" fontId="2" fillId="10" borderId="6" xfId="0" applyFont="1" applyFill="1" applyBorder="1" applyAlignment="1">
      <alignment horizontal="center" vertical="center" wrapText="1"/>
    </xf>
    <xf numFmtId="0" fontId="2" fillId="10" borderId="6" xfId="0" applyFont="1" applyFill="1" applyBorder="1" applyAlignment="1">
      <alignment horizontal="justify" vertical="center" wrapText="1"/>
    </xf>
    <xf numFmtId="49" fontId="2" fillId="10" borderId="6" xfId="0" applyNumberFormat="1" applyFont="1" applyFill="1" applyBorder="1" applyAlignment="1">
      <alignment horizontal="justify" vertical="center" wrapText="1"/>
    </xf>
    <xf numFmtId="0" fontId="2" fillId="11" borderId="6" xfId="0" applyFont="1" applyFill="1" applyBorder="1" applyAlignment="1">
      <alignment horizontal="center" vertical="center" wrapText="1"/>
    </xf>
    <xf numFmtId="0" fontId="2" fillId="11" borderId="6" xfId="0" applyFont="1" applyFill="1" applyBorder="1" applyAlignment="1">
      <alignment horizontal="justify" vertical="center" wrapText="1"/>
    </xf>
    <xf numFmtId="49" fontId="2" fillId="11" borderId="6" xfId="0" applyNumberFormat="1" applyFont="1" applyFill="1" applyBorder="1" applyAlignment="1">
      <alignment horizontal="justify" vertical="center" wrapText="1"/>
    </xf>
    <xf numFmtId="49" fontId="2" fillId="10" borderId="6" xfId="0" applyNumberFormat="1" applyFont="1" applyFill="1" applyBorder="1" applyAlignment="1">
      <alignment horizontal="justify" vertical="top" wrapText="1"/>
    </xf>
    <xf numFmtId="49" fontId="2" fillId="11" borderId="6" xfId="0" applyNumberFormat="1" applyFont="1" applyFill="1" applyBorder="1" applyAlignment="1">
      <alignment horizontal="justify" vertical="top" wrapText="1"/>
    </xf>
    <xf numFmtId="49" fontId="2" fillId="2" borderId="0" xfId="0" applyNumberFormat="1" applyFont="1" applyFill="1" applyAlignment="1">
      <alignment horizontal="justify" vertical="top" wrapText="1"/>
    </xf>
    <xf numFmtId="0" fontId="2" fillId="2" borderId="0" xfId="0" applyFont="1" applyFill="1" applyAlignment="1">
      <alignment horizontal="justify" vertical="top" wrapText="1"/>
    </xf>
    <xf numFmtId="49" fontId="2" fillId="2" borderId="6" xfId="0" applyNumberFormat="1" applyFont="1" applyFill="1" applyBorder="1" applyAlignment="1">
      <alignment horizontal="justify" vertical="top" wrapText="1"/>
    </xf>
    <xf numFmtId="0" fontId="2" fillId="2" borderId="6" xfId="0" applyFont="1" applyFill="1" applyBorder="1" applyAlignment="1">
      <alignment horizontal="justify" vertical="top" wrapText="1"/>
    </xf>
    <xf numFmtId="0" fontId="3" fillId="8" borderId="6"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8" borderId="6" xfId="0" applyFont="1" applyFill="1" applyBorder="1" applyAlignment="1">
      <alignment horizontal="center" vertical="top" wrapText="1"/>
    </xf>
    <xf numFmtId="0" fontId="3" fillId="8" borderId="6" xfId="0" applyFont="1" applyFill="1" applyBorder="1" applyAlignment="1">
      <alignment vertical="center" wrapText="1"/>
    </xf>
    <xf numFmtId="0" fontId="5" fillId="2" borderId="1" xfId="0" applyFont="1" applyFill="1" applyBorder="1" applyAlignment="1">
      <alignment vertical="center"/>
    </xf>
    <xf numFmtId="1" fontId="6" fillId="9" borderId="25" xfId="0" applyNumberFormat="1" applyFont="1" applyFill="1" applyBorder="1" applyAlignment="1">
      <alignment horizontal="right" vertical="center"/>
    </xf>
    <xf numFmtId="0" fontId="11" fillId="2" borderId="0" xfId="0" applyFont="1" applyFill="1" applyAlignment="1">
      <alignment vertical="center"/>
    </xf>
    <xf numFmtId="0" fontId="2" fillId="2" borderId="0" xfId="0" applyFont="1" applyFill="1" applyAlignment="1">
      <alignment horizontal="left" vertical="center"/>
    </xf>
    <xf numFmtId="0" fontId="2" fillId="2" borderId="2" xfId="0" applyFont="1" applyFill="1" applyBorder="1" applyAlignment="1">
      <alignment horizontal="left" vertical="center"/>
    </xf>
    <xf numFmtId="0" fontId="2" fillId="2" borderId="4" xfId="0" applyFont="1" applyFill="1" applyBorder="1" applyAlignment="1">
      <alignment horizontal="left" vertical="center"/>
    </xf>
    <xf numFmtId="0" fontId="2" fillId="2" borderId="5" xfId="0" applyFont="1" applyFill="1" applyBorder="1" applyAlignment="1">
      <alignment horizontal="left" vertical="center"/>
    </xf>
    <xf numFmtId="0" fontId="2" fillId="2" borderId="1" xfId="0" applyFont="1" applyFill="1" applyBorder="1" applyAlignment="1">
      <alignment horizontal="left" vertical="center"/>
    </xf>
    <xf numFmtId="0" fontId="2" fillId="2" borderId="3" xfId="0" applyFont="1" applyFill="1" applyBorder="1" applyAlignment="1">
      <alignment horizontal="left" vertical="center"/>
    </xf>
    <xf numFmtId="2" fontId="6" fillId="9" borderId="27" xfId="0" applyNumberFormat="1" applyFont="1" applyFill="1" applyBorder="1" applyAlignment="1">
      <alignment horizontal="right" vertical="center" wrapText="1" readingOrder="1"/>
    </xf>
    <xf numFmtId="0" fontId="5" fillId="2" borderId="0" xfId="0" applyFont="1" applyFill="1" applyAlignment="1">
      <alignment vertical="center" wrapText="1" readingOrder="1"/>
    </xf>
    <xf numFmtId="0" fontId="5" fillId="2" borderId="0" xfId="0" applyFont="1" applyFill="1" applyAlignment="1">
      <alignment horizontal="left" vertical="center" wrapText="1" readingOrder="1"/>
    </xf>
    <xf numFmtId="0" fontId="8" fillId="2" borderId="0" xfId="0" applyFont="1" applyFill="1" applyAlignment="1">
      <alignment vertical="center" wrapText="1"/>
    </xf>
    <xf numFmtId="0" fontId="2" fillId="2" borderId="14" xfId="0" applyFont="1" applyFill="1" applyBorder="1" applyAlignment="1">
      <alignment horizontal="left" vertical="center" wrapText="1" indent="1"/>
    </xf>
    <xf numFmtId="0" fontId="2" fillId="2" borderId="13" xfId="0" applyFont="1" applyFill="1" applyBorder="1" applyAlignment="1">
      <alignment horizontal="left" vertical="center" wrapText="1" indent="1"/>
    </xf>
    <xf numFmtId="0" fontId="2" fillId="2" borderId="14" xfId="0" applyFont="1" applyFill="1" applyBorder="1" applyAlignment="1">
      <alignment horizontal="left" vertical="center" wrapText="1" indent="2"/>
    </xf>
    <xf numFmtId="0" fontId="2" fillId="2" borderId="13" xfId="0" applyFont="1" applyFill="1" applyBorder="1" applyAlignment="1">
      <alignment horizontal="left" vertical="center" wrapText="1" indent="2"/>
    </xf>
    <xf numFmtId="0" fontId="5" fillId="2" borderId="14" xfId="0" applyFont="1" applyFill="1" applyBorder="1" applyAlignment="1">
      <alignment horizontal="left" vertical="center" indent="1"/>
    </xf>
    <xf numFmtId="0" fontId="5" fillId="2" borderId="13" xfId="0" applyFont="1" applyFill="1" applyBorder="1" applyAlignment="1">
      <alignment horizontal="left" vertical="center" indent="1"/>
    </xf>
    <xf numFmtId="0" fontId="8" fillId="2" borderId="6" xfId="0" applyFont="1" applyFill="1" applyBorder="1" applyAlignment="1">
      <alignment horizontal="left" vertical="center" wrapText="1"/>
    </xf>
    <xf numFmtId="0" fontId="5" fillId="2" borderId="3" xfId="0" applyFont="1" applyFill="1" applyBorder="1" applyAlignment="1">
      <alignment horizontal="center" vertical="center"/>
    </xf>
    <xf numFmtId="0" fontId="3" fillId="2" borderId="6" xfId="0" applyFont="1" applyFill="1" applyBorder="1" applyAlignment="1">
      <alignment vertical="center" wrapText="1"/>
    </xf>
    <xf numFmtId="0" fontId="2" fillId="12" borderId="6" xfId="0" applyFont="1" applyFill="1" applyBorder="1" applyAlignment="1">
      <alignment horizontal="center" vertical="center" wrapText="1"/>
    </xf>
    <xf numFmtId="0" fontId="2" fillId="12" borderId="6" xfId="0" applyFont="1" applyFill="1" applyBorder="1" applyAlignment="1">
      <alignment horizontal="justify" vertical="center" wrapText="1"/>
    </xf>
    <xf numFmtId="49" fontId="2" fillId="12" borderId="6" xfId="0" applyNumberFormat="1" applyFont="1" applyFill="1" applyBorder="1" applyAlignment="1">
      <alignment horizontal="justify" vertical="center" wrapText="1"/>
    </xf>
    <xf numFmtId="49" fontId="2" fillId="12" borderId="6" xfId="0" applyNumberFormat="1" applyFont="1" applyFill="1" applyBorder="1" applyAlignment="1">
      <alignment horizontal="justify" vertical="top" wrapText="1"/>
    </xf>
    <xf numFmtId="0" fontId="2" fillId="2" borderId="15" xfId="0" applyFont="1" applyFill="1" applyBorder="1" applyAlignment="1">
      <alignment horizontal="left" vertical="center" wrapText="1" indent="2"/>
    </xf>
    <xf numFmtId="0" fontId="3" fillId="13" borderId="6" xfId="0" applyFont="1" applyFill="1" applyBorder="1" applyAlignment="1">
      <alignment horizontal="center" vertical="center" wrapText="1"/>
    </xf>
    <xf numFmtId="0" fontId="3" fillId="13" borderId="6" xfId="0" applyFont="1" applyFill="1" applyBorder="1" applyAlignment="1">
      <alignment horizontal="center" vertical="center" wrapText="1" readingOrder="1"/>
    </xf>
    <xf numFmtId="0" fontId="6" fillId="13" borderId="6" xfId="0" applyFont="1" applyFill="1" applyBorder="1" applyAlignment="1">
      <alignment horizontal="center" vertical="center" wrapText="1"/>
    </xf>
    <xf numFmtId="0" fontId="6" fillId="13" borderId="2" xfId="0" applyFont="1" applyFill="1" applyBorder="1" applyAlignment="1">
      <alignment horizontal="center" vertical="center" wrapText="1"/>
    </xf>
    <xf numFmtId="0" fontId="6" fillId="13" borderId="11" xfId="0" applyFont="1" applyFill="1" applyBorder="1" applyAlignment="1">
      <alignment horizontal="center" vertical="center" wrapText="1" readingOrder="1"/>
    </xf>
    <xf numFmtId="0" fontId="6" fillId="13" borderId="21" xfId="0" applyFont="1" applyFill="1" applyBorder="1" applyAlignment="1">
      <alignment horizontal="center" vertical="center" wrapText="1" readingOrder="1"/>
    </xf>
    <xf numFmtId="0" fontId="6" fillId="13" borderId="22" xfId="0" applyFont="1" applyFill="1" applyBorder="1" applyAlignment="1">
      <alignment horizontal="center" vertical="center" wrapText="1" readingOrder="1"/>
    </xf>
    <xf numFmtId="0" fontId="6" fillId="13" borderId="10" xfId="0" applyFont="1" applyFill="1" applyBorder="1" applyAlignment="1">
      <alignment horizontal="left" vertical="top" wrapText="1" readingOrder="1"/>
    </xf>
    <xf numFmtId="0" fontId="6" fillId="13" borderId="6" xfId="0" applyFont="1" applyFill="1" applyBorder="1" applyAlignment="1">
      <alignment horizontal="center" vertical="center"/>
    </xf>
    <xf numFmtId="0" fontId="6" fillId="13" borderId="7" xfId="0" applyFont="1" applyFill="1" applyBorder="1" applyAlignment="1">
      <alignment horizontal="center" vertical="center" wrapText="1"/>
    </xf>
    <xf numFmtId="0" fontId="5" fillId="13" borderId="15" xfId="0" applyFont="1" applyFill="1" applyBorder="1" applyAlignment="1">
      <alignment horizontal="left" vertical="center"/>
    </xf>
    <xf numFmtId="0" fontId="2" fillId="13" borderId="15" xfId="0" applyFont="1" applyFill="1" applyBorder="1" applyAlignment="1">
      <alignment horizontal="left" vertical="center" wrapText="1"/>
    </xf>
    <xf numFmtId="0" fontId="3" fillId="13" borderId="8" xfId="0" applyFont="1" applyFill="1" applyBorder="1" applyAlignment="1">
      <alignment horizontal="center" vertical="center" wrapText="1"/>
    </xf>
    <xf numFmtId="0" fontId="3" fillId="13" borderId="9" xfId="0" applyFont="1" applyFill="1" applyBorder="1" applyAlignment="1">
      <alignment horizontal="center" vertical="center" wrapText="1"/>
    </xf>
    <xf numFmtId="0" fontId="2" fillId="13" borderId="6" xfId="0" applyFont="1" applyFill="1" applyBorder="1" applyAlignment="1">
      <alignment horizontal="center" vertical="center" wrapText="1"/>
    </xf>
    <xf numFmtId="0" fontId="2" fillId="13" borderId="6" xfId="0" applyFont="1" applyFill="1" applyBorder="1" applyAlignment="1">
      <alignment horizontal="justify" vertical="center" wrapText="1"/>
    </xf>
    <xf numFmtId="49" fontId="2" fillId="13" borderId="6" xfId="0" applyNumberFormat="1" applyFont="1" applyFill="1" applyBorder="1" applyAlignment="1">
      <alignment horizontal="justify" vertical="center" wrapText="1"/>
    </xf>
    <xf numFmtId="49" fontId="2" fillId="13" borderId="6" xfId="0" applyNumberFormat="1" applyFont="1" applyFill="1" applyBorder="1" applyAlignment="1">
      <alignment horizontal="justify" vertical="top" wrapText="1"/>
    </xf>
    <xf numFmtId="0" fontId="2" fillId="2" borderId="0" xfId="0" applyFont="1" applyFill="1" applyAlignment="1">
      <alignment horizontal="right" vertical="center" readingOrder="1"/>
    </xf>
    <xf numFmtId="0" fontId="5" fillId="4" borderId="1" xfId="0" applyFont="1" applyFill="1" applyBorder="1" applyAlignment="1">
      <alignment horizontal="left" vertical="center" wrapText="1"/>
    </xf>
    <xf numFmtId="0" fontId="5" fillId="5" borderId="1"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6" borderId="1" xfId="0" applyFont="1" applyFill="1" applyBorder="1" applyAlignment="1">
      <alignment horizontal="left" vertical="center" wrapText="1"/>
    </xf>
    <xf numFmtId="0" fontId="5" fillId="7" borderId="3" xfId="0" applyFont="1" applyFill="1" applyBorder="1" applyAlignment="1">
      <alignment vertical="center"/>
    </xf>
    <xf numFmtId="0" fontId="6" fillId="2" borderId="3" xfId="0" applyFont="1" applyFill="1" applyBorder="1" applyAlignment="1">
      <alignment horizontal="center" vertical="center"/>
    </xf>
    <xf numFmtId="0" fontId="12" fillId="13" borderId="8" xfId="0" applyFont="1" applyFill="1" applyBorder="1"/>
    <xf numFmtId="0" fontId="2" fillId="13" borderId="10" xfId="0" applyFont="1" applyFill="1" applyBorder="1" applyAlignment="1">
      <alignment horizontal="left" vertical="center"/>
    </xf>
    <xf numFmtId="0" fontId="2" fillId="13" borderId="9" xfId="0" applyFont="1" applyFill="1" applyBorder="1" applyAlignment="1">
      <alignment horizontal="left" vertical="center"/>
    </xf>
    <xf numFmtId="0" fontId="2" fillId="2" borderId="8" xfId="0" applyFont="1" applyFill="1" applyBorder="1" applyAlignment="1">
      <alignment horizontal="left" vertical="center"/>
    </xf>
    <xf numFmtId="0" fontId="2" fillId="2" borderId="10" xfId="0" applyFont="1" applyFill="1" applyBorder="1" applyAlignment="1">
      <alignment horizontal="left" vertical="center"/>
    </xf>
    <xf numFmtId="0" fontId="2" fillId="2" borderId="9" xfId="0" applyFont="1" applyFill="1" applyBorder="1" applyAlignment="1">
      <alignment horizontal="left" vertical="center"/>
    </xf>
    <xf numFmtId="0" fontId="5" fillId="2" borderId="4" xfId="0" applyFont="1" applyFill="1" applyBorder="1" applyAlignment="1">
      <alignment vertical="center"/>
    </xf>
    <xf numFmtId="0" fontId="5" fillId="2" borderId="5" xfId="0" applyFont="1" applyFill="1" applyBorder="1" applyAlignment="1">
      <alignment vertical="center"/>
    </xf>
    <xf numFmtId="0" fontId="6" fillId="2" borderId="1" xfId="0" applyFont="1" applyFill="1" applyBorder="1" applyAlignment="1">
      <alignment horizontal="left" vertical="center" wrapText="1"/>
    </xf>
    <xf numFmtId="164" fontId="5" fillId="2" borderId="9" xfId="0" applyNumberFormat="1" applyFont="1" applyFill="1" applyBorder="1" applyAlignment="1">
      <alignment horizontal="justify" vertical="center"/>
    </xf>
    <xf numFmtId="0" fontId="6" fillId="2" borderId="0" xfId="0" applyFont="1" applyFill="1" applyAlignment="1">
      <alignment horizontal="left" vertical="top" wrapText="1"/>
    </xf>
    <xf numFmtId="0" fontId="6" fillId="13" borderId="6" xfId="0" applyFont="1" applyFill="1" applyBorder="1" applyAlignment="1">
      <alignment horizontal="center" vertical="center" wrapText="1" readingOrder="1"/>
    </xf>
    <xf numFmtId="0" fontId="6" fillId="13" borderId="8" xfId="0" applyFont="1" applyFill="1" applyBorder="1" applyAlignment="1">
      <alignment horizontal="left" vertical="top"/>
    </xf>
    <xf numFmtId="0" fontId="6" fillId="13" borderId="10" xfId="0" applyFont="1" applyFill="1" applyBorder="1" applyAlignment="1">
      <alignment horizontal="left" vertical="top"/>
    </xf>
    <xf numFmtId="0" fontId="6" fillId="13" borderId="9" xfId="0" applyFont="1" applyFill="1" applyBorder="1" applyAlignment="1">
      <alignment horizontal="left" vertical="top"/>
    </xf>
    <xf numFmtId="0" fontId="7" fillId="2" borderId="10" xfId="0" applyFont="1" applyFill="1" applyBorder="1" applyAlignment="1">
      <alignment vertical="center" wrapText="1" readingOrder="1"/>
    </xf>
    <xf numFmtId="0" fontId="9" fillId="2" borderId="4" xfId="0" applyFont="1" applyFill="1" applyBorder="1" applyAlignment="1">
      <alignment vertical="center" wrapText="1" readingOrder="1"/>
    </xf>
    <xf numFmtId="164" fontId="5" fillId="2" borderId="14" xfId="0" applyNumberFormat="1" applyFont="1" applyFill="1" applyBorder="1" applyAlignment="1">
      <alignment horizontal="left" vertical="center" wrapText="1"/>
    </xf>
    <xf numFmtId="164" fontId="5" fillId="2" borderId="6" xfId="0" applyNumberFormat="1" applyFont="1" applyFill="1" applyBorder="1" applyAlignment="1">
      <alignment horizontal="left" vertical="center" wrapText="1"/>
    </xf>
    <xf numFmtId="0" fontId="5" fillId="2" borderId="6" xfId="0" applyFont="1" applyFill="1" applyBorder="1" applyAlignment="1">
      <alignment horizontal="justify" vertical="center" wrapText="1"/>
    </xf>
    <xf numFmtId="0" fontId="5" fillId="2" borderId="6" xfId="0" applyFont="1" applyFill="1" applyBorder="1" applyAlignment="1">
      <alignment horizontal="justify" vertical="center"/>
    </xf>
    <xf numFmtId="0" fontId="6" fillId="2" borderId="0" xfId="0" applyFont="1" applyFill="1" applyAlignment="1">
      <alignment horizontal="left" vertical="center" wrapText="1"/>
    </xf>
    <xf numFmtId="0" fontId="6" fillId="2" borderId="3" xfId="0" applyFont="1" applyFill="1" applyBorder="1" applyAlignment="1">
      <alignment vertical="center" wrapText="1"/>
    </xf>
    <xf numFmtId="0" fontId="6" fillId="2" borderId="1" xfId="0" applyFont="1" applyFill="1" applyBorder="1" applyAlignment="1">
      <alignment vertical="center" wrapText="1"/>
    </xf>
    <xf numFmtId="0" fontId="6" fillId="2" borderId="1" xfId="0" applyFont="1" applyFill="1" applyBorder="1" applyAlignment="1">
      <alignment vertical="center"/>
    </xf>
    <xf numFmtId="0" fontId="5" fillId="2" borderId="1" xfId="0" applyFont="1" applyFill="1" applyBorder="1" applyAlignment="1">
      <alignment horizontal="left" vertical="center"/>
    </xf>
    <xf numFmtId="0" fontId="5" fillId="2" borderId="8" xfId="0" applyFont="1" applyFill="1" applyBorder="1" applyAlignment="1">
      <alignment vertical="center"/>
    </xf>
    <xf numFmtId="0" fontId="5" fillId="2" borderId="10" xfId="0" applyFont="1" applyFill="1" applyBorder="1" applyAlignment="1">
      <alignment vertical="center"/>
    </xf>
    <xf numFmtId="0" fontId="5" fillId="2" borderId="9" xfId="0" applyFont="1" applyFill="1" applyBorder="1" applyAlignment="1">
      <alignment vertical="center"/>
    </xf>
    <xf numFmtId="0" fontId="5" fillId="2" borderId="3" xfId="0" applyFont="1" applyFill="1" applyBorder="1" applyAlignment="1">
      <alignment vertical="center"/>
    </xf>
    <xf numFmtId="0" fontId="6" fillId="9" borderId="31" xfId="0" applyFont="1" applyFill="1" applyBorder="1" applyAlignment="1">
      <alignment horizontal="left" vertical="center"/>
    </xf>
    <xf numFmtId="2" fontId="5" fillId="2" borderId="7" xfId="0" applyNumberFormat="1" applyFont="1" applyFill="1" applyBorder="1" applyAlignment="1">
      <alignment vertical="center" readingOrder="1"/>
    </xf>
    <xf numFmtId="2" fontId="6" fillId="9" borderId="7" xfId="0" applyNumberFormat="1" applyFont="1" applyFill="1" applyBorder="1" applyAlignment="1">
      <alignment horizontal="right" vertical="center" readingOrder="1"/>
    </xf>
    <xf numFmtId="0" fontId="6" fillId="9" borderId="15" xfId="0" applyFont="1" applyFill="1" applyBorder="1" applyAlignment="1">
      <alignment horizontal="left" vertical="center"/>
    </xf>
    <xf numFmtId="0" fontId="6" fillId="9" borderId="14" xfId="0" applyFont="1" applyFill="1" applyBorder="1" applyAlignment="1">
      <alignment horizontal="left" vertical="center"/>
    </xf>
    <xf numFmtId="0" fontId="0" fillId="0" borderId="31" xfId="0" applyBorder="1" applyAlignment="1">
      <alignment horizontal="center" vertical="center"/>
    </xf>
    <xf numFmtId="0" fontId="5" fillId="2" borderId="13" xfId="0" applyFont="1" applyFill="1" applyBorder="1" applyAlignment="1">
      <alignment horizontal="center" vertical="center" indent="1"/>
    </xf>
    <xf numFmtId="0" fontId="0" fillId="0" borderId="0" xfId="0" applyAlignment="1">
      <alignment horizontal="right" vertical="center"/>
    </xf>
    <xf numFmtId="0" fontId="5" fillId="2" borderId="31" xfId="0" applyFont="1" applyFill="1" applyBorder="1" applyAlignment="1">
      <alignment horizontal="right" vertical="center" readingOrder="1"/>
    </xf>
    <xf numFmtId="0" fontId="5" fillId="2" borderId="31" xfId="0" applyFont="1" applyFill="1" applyBorder="1" applyAlignment="1">
      <alignment vertical="center"/>
    </xf>
    <xf numFmtId="0" fontId="0" fillId="0" borderId="35" xfId="0" applyBorder="1" applyAlignment="1">
      <alignment horizontal="center" vertical="center"/>
    </xf>
    <xf numFmtId="2" fontId="5" fillId="2" borderId="7" xfId="0" applyNumberFormat="1" applyFont="1" applyFill="1" applyBorder="1" applyAlignment="1">
      <alignment horizontal="right" vertical="center"/>
    </xf>
    <xf numFmtId="2" fontId="6" fillId="9" borderId="15" xfId="0" applyNumberFormat="1" applyFont="1" applyFill="1" applyBorder="1" applyAlignment="1">
      <alignment horizontal="right" vertical="center" readingOrder="1"/>
    </xf>
    <xf numFmtId="1" fontId="6" fillId="9" borderId="15" xfId="0" applyNumberFormat="1" applyFont="1" applyFill="1" applyBorder="1" applyAlignment="1">
      <alignment horizontal="right" vertical="center"/>
    </xf>
    <xf numFmtId="1" fontId="5" fillId="2" borderId="13" xfId="0" applyNumberFormat="1" applyFont="1" applyFill="1" applyBorder="1" applyAlignment="1">
      <alignment horizontal="right" vertical="center"/>
    </xf>
    <xf numFmtId="0" fontId="0" fillId="0" borderId="0" xfId="0" applyAlignment="1">
      <alignment vertical="center"/>
    </xf>
    <xf numFmtId="0" fontId="0" fillId="8" borderId="31" xfId="0" applyFill="1" applyBorder="1" applyAlignment="1">
      <alignment horizontal="center" vertical="center"/>
    </xf>
    <xf numFmtId="2" fontId="5" fillId="8" borderId="7" xfId="0" applyNumberFormat="1" applyFont="1" applyFill="1" applyBorder="1" applyAlignment="1">
      <alignment vertical="center" readingOrder="1"/>
    </xf>
    <xf numFmtId="1" fontId="5" fillId="8" borderId="6" xfId="0" applyNumberFormat="1" applyFont="1" applyFill="1" applyBorder="1" applyAlignment="1">
      <alignment horizontal="right" vertical="center"/>
    </xf>
    <xf numFmtId="2" fontId="5" fillId="8" borderId="6" xfId="0" applyNumberFormat="1" applyFont="1" applyFill="1" applyBorder="1" applyAlignment="1">
      <alignment horizontal="right" vertical="center"/>
    </xf>
    <xf numFmtId="164" fontId="5" fillId="8" borderId="15" xfId="0" applyNumberFormat="1" applyFont="1" applyFill="1" applyBorder="1" applyAlignment="1">
      <alignment horizontal="left" vertical="center" wrapText="1"/>
    </xf>
    <xf numFmtId="164" fontId="5" fillId="8" borderId="14" xfId="0" applyNumberFormat="1" applyFont="1" applyFill="1" applyBorder="1" applyAlignment="1">
      <alignment horizontal="left" vertical="center" wrapText="1"/>
    </xf>
    <xf numFmtId="0" fontId="7" fillId="15" borderId="6" xfId="0" applyFont="1" applyFill="1" applyBorder="1" applyAlignment="1">
      <alignment wrapText="1"/>
    </xf>
    <xf numFmtId="0" fontId="7" fillId="16" borderId="13" xfId="0" applyFont="1" applyFill="1" applyBorder="1" applyAlignment="1">
      <alignment wrapText="1"/>
    </xf>
    <xf numFmtId="0" fontId="7" fillId="15" borderId="13" xfId="0" applyFont="1" applyFill="1" applyBorder="1" applyAlignment="1">
      <alignment wrapText="1"/>
    </xf>
    <xf numFmtId="0" fontId="7" fillId="16" borderId="13" xfId="0" applyFont="1" applyFill="1" applyBorder="1" applyAlignment="1">
      <alignment vertical="center" wrapText="1"/>
    </xf>
    <xf numFmtId="0" fontId="7" fillId="15" borderId="13" xfId="0" applyFont="1" applyFill="1" applyBorder="1" applyAlignment="1">
      <alignment vertical="center" wrapText="1"/>
    </xf>
    <xf numFmtId="0" fontId="9" fillId="16" borderId="5" xfId="0" applyFont="1" applyFill="1" applyBorder="1" applyAlignment="1">
      <alignment horizontal="center" vertical="center"/>
    </xf>
    <xf numFmtId="0" fontId="9" fillId="15" borderId="5" xfId="0" applyFont="1" applyFill="1" applyBorder="1" applyAlignment="1">
      <alignment horizontal="center" vertical="center"/>
    </xf>
    <xf numFmtId="0" fontId="9" fillId="15" borderId="6" xfId="0" applyFont="1" applyFill="1" applyBorder="1" applyAlignment="1">
      <alignment horizontal="center" vertical="center"/>
    </xf>
    <xf numFmtId="0" fontId="9" fillId="15" borderId="7" xfId="0" applyFont="1" applyFill="1" applyBorder="1" applyAlignment="1">
      <alignment horizontal="center" vertical="center"/>
    </xf>
    <xf numFmtId="0" fontId="9" fillId="16" borderId="13" xfId="0" applyFont="1" applyFill="1" applyBorder="1" applyAlignment="1">
      <alignment horizontal="center" vertical="center"/>
    </xf>
    <xf numFmtId="0" fontId="9" fillId="15" borderId="13" xfId="0" applyFont="1" applyFill="1" applyBorder="1" applyAlignment="1">
      <alignment horizontal="center" vertical="center"/>
    </xf>
    <xf numFmtId="0" fontId="9" fillId="0" borderId="7" xfId="0" applyFont="1" applyBorder="1" applyAlignment="1">
      <alignment horizontal="center" vertical="center"/>
    </xf>
    <xf numFmtId="0" fontId="9" fillId="17" borderId="7" xfId="0" applyFont="1" applyFill="1" applyBorder="1" applyAlignment="1">
      <alignment horizontal="center" vertical="center"/>
    </xf>
    <xf numFmtId="0" fontId="7" fillId="15" borderId="6" xfId="0" applyFont="1" applyFill="1" applyBorder="1" applyAlignment="1">
      <alignment vertical="center" wrapText="1"/>
    </xf>
    <xf numFmtId="0" fontId="9" fillId="0" borderId="5" xfId="0" applyFont="1" applyBorder="1" applyAlignment="1">
      <alignment horizontal="center" vertical="center"/>
    </xf>
    <xf numFmtId="0" fontId="7" fillId="15" borderId="6" xfId="0" applyFont="1" applyFill="1" applyBorder="1" applyAlignment="1">
      <alignment horizontal="left" vertical="center" wrapText="1"/>
    </xf>
    <xf numFmtId="0" fontId="7" fillId="16" borderId="13" xfId="0" applyFont="1" applyFill="1" applyBorder="1" applyAlignment="1">
      <alignment horizontal="left" vertical="center" wrapText="1"/>
    </xf>
    <xf numFmtId="0" fontId="7" fillId="15" borderId="13" xfId="0" applyFont="1" applyFill="1" applyBorder="1" applyAlignment="1">
      <alignment horizontal="left" vertical="center" wrapText="1"/>
    </xf>
    <xf numFmtId="0" fontId="5" fillId="18" borderId="2" xfId="0" applyFont="1" applyFill="1" applyBorder="1" applyAlignment="1">
      <alignment horizontal="left" vertical="center" indent="1"/>
    </xf>
    <xf numFmtId="0" fontId="5" fillId="0" borderId="2" xfId="0" applyFont="1" applyBorder="1" applyAlignment="1">
      <alignment horizontal="left" vertical="center" indent="1"/>
    </xf>
    <xf numFmtId="0" fontId="9" fillId="16" borderId="6" xfId="0" applyFont="1" applyFill="1" applyBorder="1"/>
    <xf numFmtId="0" fontId="9" fillId="16" borderId="13" xfId="0" applyFont="1" applyFill="1" applyBorder="1"/>
    <xf numFmtId="2" fontId="5" fillId="2" borderId="6" xfId="0" applyNumberFormat="1" applyFont="1" applyFill="1" applyBorder="1" applyAlignment="1">
      <alignment horizontal="center" vertical="center" indent="1"/>
    </xf>
    <xf numFmtId="0" fontId="9" fillId="19" borderId="6" xfId="0" applyFont="1" applyFill="1" applyBorder="1" applyAlignment="1">
      <alignment horizontal="center"/>
    </xf>
    <xf numFmtId="0" fontId="9" fillId="20" borderId="13" xfId="0" applyFont="1" applyFill="1" applyBorder="1" applyAlignment="1">
      <alignment horizontal="center"/>
    </xf>
    <xf numFmtId="0" fontId="9" fillId="19" borderId="13" xfId="0" applyFont="1" applyFill="1" applyBorder="1" applyAlignment="1">
      <alignment horizontal="center"/>
    </xf>
    <xf numFmtId="0" fontId="9" fillId="21" borderId="13" xfId="0" applyFont="1" applyFill="1" applyBorder="1" applyAlignment="1">
      <alignment horizontal="center"/>
    </xf>
    <xf numFmtId="0" fontId="9" fillId="22" borderId="13" xfId="0" applyFont="1" applyFill="1" applyBorder="1" applyAlignment="1">
      <alignment horizontal="center"/>
    </xf>
    <xf numFmtId="2" fontId="6" fillId="9" borderId="26" xfId="0" applyNumberFormat="1" applyFont="1" applyFill="1" applyBorder="1" applyAlignment="1">
      <alignment horizontal="center" vertical="center" readingOrder="1"/>
    </xf>
    <xf numFmtId="2" fontId="6" fillId="9" borderId="11" xfId="0" applyNumberFormat="1" applyFont="1" applyFill="1" applyBorder="1" applyAlignment="1">
      <alignment horizontal="center" vertical="center" readingOrder="1"/>
    </xf>
    <xf numFmtId="2" fontId="5" fillId="23" borderId="6" xfId="0" applyNumberFormat="1" applyFont="1" applyFill="1" applyBorder="1" applyAlignment="1">
      <alignment horizontal="center" vertical="center" indent="1"/>
    </xf>
    <xf numFmtId="2" fontId="5" fillId="24" borderId="6" xfId="0" applyNumberFormat="1" applyFont="1" applyFill="1" applyBorder="1" applyAlignment="1">
      <alignment horizontal="center" vertical="center" indent="1"/>
    </xf>
    <xf numFmtId="2" fontId="5" fillId="25" borderId="6" xfId="0" applyNumberFormat="1" applyFont="1" applyFill="1" applyBorder="1" applyAlignment="1">
      <alignment horizontal="center" vertical="center" indent="1"/>
    </xf>
    <xf numFmtId="0" fontId="9" fillId="20" borderId="6" xfId="0" applyFont="1" applyFill="1" applyBorder="1" applyAlignment="1">
      <alignment horizontal="center"/>
    </xf>
    <xf numFmtId="0" fontId="0" fillId="0" borderId="0" xfId="0" applyAlignment="1">
      <alignment horizontal="center" vertical="center"/>
    </xf>
    <xf numFmtId="0" fontId="21" fillId="0" borderId="0" xfId="0" applyFont="1" applyAlignment="1">
      <alignment horizontal="center" vertical="center"/>
    </xf>
    <xf numFmtId="0" fontId="22" fillId="27" borderId="37" xfId="0" applyFont="1" applyFill="1" applyBorder="1" applyAlignment="1">
      <alignment horizontal="center" vertical="center" wrapText="1"/>
    </xf>
    <xf numFmtId="0" fontId="22" fillId="27" borderId="38" xfId="0" applyFont="1" applyFill="1" applyBorder="1" applyAlignment="1">
      <alignment horizontal="center" vertical="center" wrapText="1"/>
    </xf>
    <xf numFmtId="0" fontId="22" fillId="27" borderId="0" xfId="0" applyFont="1" applyFill="1" applyAlignment="1">
      <alignment horizontal="center" vertical="center" wrapText="1"/>
    </xf>
    <xf numFmtId="0" fontId="22" fillId="27" borderId="39" xfId="0" applyFont="1" applyFill="1" applyBorder="1" applyAlignment="1">
      <alignment horizontal="center" vertical="center" wrapText="1"/>
    </xf>
    <xf numFmtId="0" fontId="22" fillId="27" borderId="40" xfId="0" applyFont="1" applyFill="1" applyBorder="1" applyAlignment="1">
      <alignment horizontal="center" vertical="center" wrapText="1"/>
    </xf>
    <xf numFmtId="0" fontId="21" fillId="0" borderId="0" xfId="0" applyFont="1" applyAlignment="1">
      <alignment horizontal="center" vertical="center" wrapText="1"/>
    </xf>
    <xf numFmtId="0" fontId="24" fillId="28" borderId="42" xfId="0" applyFont="1" applyFill="1" applyBorder="1" applyAlignment="1">
      <alignment horizontal="center" vertical="center"/>
    </xf>
    <xf numFmtId="0" fontId="21" fillId="29" borderId="43" xfId="0" applyFont="1" applyFill="1" applyBorder="1" applyAlignment="1">
      <alignment horizontal="center" vertical="center" wrapText="1"/>
    </xf>
    <xf numFmtId="0" fontId="21" fillId="29" borderId="44" xfId="0" applyFont="1" applyFill="1" applyBorder="1" applyAlignment="1">
      <alignment horizontal="center" vertical="center" wrapText="1"/>
    </xf>
    <xf numFmtId="0" fontId="21" fillId="29" borderId="38" xfId="0" applyFont="1" applyFill="1" applyBorder="1" applyAlignment="1">
      <alignment horizontal="center" vertical="center"/>
    </xf>
    <xf numFmtId="0" fontId="21" fillId="29" borderId="42" xfId="0" applyFont="1" applyFill="1" applyBorder="1" applyAlignment="1">
      <alignment horizontal="center" vertical="center"/>
    </xf>
    <xf numFmtId="0" fontId="21" fillId="29" borderId="45" xfId="0" applyFont="1" applyFill="1" applyBorder="1" applyAlignment="1">
      <alignment horizontal="center" vertical="center" wrapText="1"/>
    </xf>
    <xf numFmtId="0" fontId="24" fillId="28" borderId="46" xfId="0" applyFont="1" applyFill="1" applyBorder="1" applyAlignment="1">
      <alignment horizontal="center" vertical="center"/>
    </xf>
    <xf numFmtId="0" fontId="21" fillId="0" borderId="42"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44" xfId="0" applyFont="1" applyBorder="1" applyAlignment="1">
      <alignment horizontal="center" vertical="center"/>
    </xf>
    <xf numFmtId="0" fontId="21" fillId="0" borderId="38" xfId="0" applyFont="1" applyBorder="1" applyAlignment="1">
      <alignment horizontal="center" vertical="center" wrapText="1"/>
    </xf>
    <xf numFmtId="0" fontId="21" fillId="29" borderId="44" xfId="0" applyFont="1" applyFill="1" applyBorder="1" applyAlignment="1">
      <alignment horizontal="center" vertical="center"/>
    </xf>
    <xf numFmtId="0" fontId="21" fillId="29" borderId="38" xfId="0" applyFont="1" applyFill="1" applyBorder="1" applyAlignment="1">
      <alignment horizontal="center" vertical="center" wrapText="1"/>
    </xf>
    <xf numFmtId="0" fontId="24" fillId="30" borderId="2" xfId="0" applyFont="1" applyFill="1" applyBorder="1" applyAlignment="1">
      <alignment horizontal="center" vertical="center"/>
    </xf>
    <xf numFmtId="0" fontId="21" fillId="0" borderId="2" xfId="0" applyFont="1" applyBorder="1" applyAlignment="1">
      <alignment horizontal="center" vertical="center" wrapText="1"/>
    </xf>
    <xf numFmtId="0" fontId="21" fillId="0" borderId="48" xfId="0" applyFont="1" applyBorder="1" applyAlignment="1">
      <alignment horizontal="center" vertical="center"/>
    </xf>
    <xf numFmtId="0" fontId="21" fillId="0" borderId="39" xfId="0" applyFont="1" applyBorder="1" applyAlignment="1">
      <alignment horizontal="center" vertical="center" wrapText="1"/>
    </xf>
    <xf numFmtId="0" fontId="24" fillId="30" borderId="49" xfId="0" applyFont="1" applyFill="1" applyBorder="1" applyAlignment="1">
      <alignment horizontal="center" vertical="center"/>
    </xf>
    <xf numFmtId="0" fontId="21" fillId="29" borderId="47" xfId="0" applyFont="1" applyFill="1" applyBorder="1" applyAlignment="1">
      <alignment horizontal="center" vertical="center" wrapText="1"/>
    </xf>
    <xf numFmtId="0" fontId="21" fillId="29" borderId="39" xfId="0" applyFont="1" applyFill="1" applyBorder="1" applyAlignment="1">
      <alignment horizontal="center" vertical="center" wrapText="1"/>
    </xf>
    <xf numFmtId="0" fontId="21" fillId="29" borderId="49" xfId="0" applyFont="1" applyFill="1" applyBorder="1" applyAlignment="1">
      <alignment horizontal="center" vertical="center"/>
    </xf>
    <xf numFmtId="0" fontId="21" fillId="29" borderId="40" xfId="0" applyFont="1" applyFill="1" applyBorder="1" applyAlignment="1">
      <alignment horizontal="center" vertical="center" wrapText="1"/>
    </xf>
    <xf numFmtId="0" fontId="24" fillId="30" borderId="0" xfId="0" applyFont="1" applyFill="1" applyAlignment="1">
      <alignment horizontal="center" vertical="center"/>
    </xf>
    <xf numFmtId="0" fontId="21" fillId="0" borderId="43" xfId="0" applyFont="1" applyBorder="1" applyAlignment="1">
      <alignment horizontal="center" vertical="center" wrapText="1"/>
    </xf>
    <xf numFmtId="0" fontId="21" fillId="0" borderId="39" xfId="0" applyFont="1" applyBorder="1" applyAlignment="1">
      <alignment horizontal="center" vertical="center"/>
    </xf>
    <xf numFmtId="0" fontId="21" fillId="0" borderId="46" xfId="0" applyFont="1" applyBorder="1" applyAlignment="1">
      <alignment horizontal="center" vertical="center"/>
    </xf>
    <xf numFmtId="0" fontId="21" fillId="0" borderId="49" xfId="0" applyFont="1" applyBorder="1" applyAlignment="1">
      <alignment horizontal="center" vertical="center" wrapText="1"/>
    </xf>
    <xf numFmtId="0" fontId="24" fillId="30" borderId="50" xfId="0" applyFont="1" applyFill="1" applyBorder="1" applyAlignment="1">
      <alignment horizontal="center" vertical="center"/>
    </xf>
    <xf numFmtId="0" fontId="21" fillId="29" borderId="0" xfId="0" applyFont="1" applyFill="1" applyAlignment="1">
      <alignment horizontal="center" vertical="center" wrapText="1"/>
    </xf>
    <xf numFmtId="0" fontId="24" fillId="30" borderId="42" xfId="0" applyFont="1" applyFill="1" applyBorder="1" applyAlignment="1">
      <alignment horizontal="center" vertical="center"/>
    </xf>
    <xf numFmtId="0" fontId="21" fillId="0" borderId="45" xfId="0" applyFont="1" applyBorder="1" applyAlignment="1">
      <alignment horizontal="center" vertical="center" wrapText="1"/>
    </xf>
    <xf numFmtId="0" fontId="21" fillId="0" borderId="42" xfId="0" applyFont="1" applyBorder="1" applyAlignment="1">
      <alignment horizontal="center" vertical="center"/>
    </xf>
    <xf numFmtId="0" fontId="21" fillId="29" borderId="42" xfId="0" applyFont="1" applyFill="1" applyBorder="1" applyAlignment="1">
      <alignment horizontal="center" vertical="center" wrapText="1"/>
    </xf>
    <xf numFmtId="0" fontId="21" fillId="0" borderId="38" xfId="0" applyFont="1" applyBorder="1" applyAlignment="1">
      <alignment horizontal="center" vertical="center"/>
    </xf>
    <xf numFmtId="0" fontId="0" fillId="2" borderId="0" xfId="0" applyFill="1"/>
    <xf numFmtId="0" fontId="18" fillId="2" borderId="0" xfId="0" applyFont="1" applyFill="1" applyAlignment="1">
      <alignment vertical="center" wrapText="1"/>
    </xf>
    <xf numFmtId="164" fontId="6" fillId="9" borderId="2" xfId="0" applyNumberFormat="1" applyFont="1" applyFill="1" applyBorder="1" applyAlignment="1">
      <alignment horizontal="right" vertical="center"/>
    </xf>
    <xf numFmtId="0" fontId="9" fillId="2" borderId="3" xfId="0" applyFont="1" applyFill="1" applyBorder="1" applyAlignment="1">
      <alignment vertical="center" wrapText="1" readingOrder="1"/>
    </xf>
    <xf numFmtId="0" fontId="8" fillId="2" borderId="10" xfId="0" applyFont="1" applyFill="1" applyBorder="1" applyAlignment="1">
      <alignment horizontal="left" vertical="center"/>
    </xf>
    <xf numFmtId="0" fontId="3" fillId="2" borderId="15"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2" fillId="2" borderId="11" xfId="0" applyFont="1" applyFill="1" applyBorder="1" applyAlignment="1">
      <alignment horizontal="justify" vertical="center" wrapText="1"/>
    </xf>
    <xf numFmtId="0" fontId="2" fillId="2" borderId="12" xfId="0" applyFont="1" applyFill="1" applyBorder="1" applyAlignment="1">
      <alignment horizontal="justify" vertical="center" wrapText="1"/>
    </xf>
    <xf numFmtId="0" fontId="2" fillId="2" borderId="7" xfId="0" applyFont="1" applyFill="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0" borderId="7" xfId="0" applyFont="1" applyBorder="1" applyAlignment="1">
      <alignment horizontal="justify" vertical="center" wrapText="1"/>
    </xf>
    <xf numFmtId="0" fontId="6" fillId="2" borderId="33"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9" fillId="2" borderId="0" xfId="0" applyFont="1" applyFill="1" applyAlignment="1">
      <alignment horizontal="left" vertical="top" wrapText="1"/>
    </xf>
    <xf numFmtId="0" fontId="5" fillId="2" borderId="0" xfId="0" applyFont="1" applyFill="1" applyAlignment="1">
      <alignment horizontal="left" vertical="top"/>
    </xf>
    <xf numFmtId="0" fontId="5" fillId="2" borderId="2" xfId="0" applyFont="1" applyFill="1" applyBorder="1" applyAlignment="1">
      <alignment horizontal="left" vertical="top"/>
    </xf>
    <xf numFmtId="0" fontId="6" fillId="2" borderId="6"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5" fillId="2" borderId="7" xfId="0" applyFont="1" applyFill="1" applyBorder="1" applyAlignment="1">
      <alignment horizontal="left" vertical="center"/>
    </xf>
    <xf numFmtId="0" fontId="6" fillId="14" borderId="12" xfId="0" applyFont="1" applyFill="1" applyBorder="1" applyAlignment="1">
      <alignment horizontal="center" vertical="center"/>
    </xf>
    <xf numFmtId="0" fontId="6" fillId="3" borderId="6" xfId="0" applyFont="1" applyFill="1" applyBorder="1" applyAlignment="1">
      <alignment horizontal="center" vertical="center"/>
    </xf>
    <xf numFmtId="0" fontId="5" fillId="2" borderId="11"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7" xfId="0" applyFont="1" applyFill="1" applyBorder="1" applyAlignment="1">
      <alignment horizontal="center" vertical="center"/>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6" fillId="2" borderId="1"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2" xfId="0" applyFont="1" applyFill="1" applyBorder="1" applyAlignment="1">
      <alignment horizontal="left" vertical="top" wrapText="1"/>
    </xf>
    <xf numFmtId="0" fontId="14" fillId="2" borderId="1" xfId="0" applyFont="1" applyFill="1" applyBorder="1" applyAlignment="1">
      <alignment horizontal="left" vertical="top" wrapText="1"/>
    </xf>
    <xf numFmtId="0" fontId="6" fillId="2" borderId="31" xfId="0" applyFont="1" applyFill="1" applyBorder="1" applyAlignment="1">
      <alignment horizontal="center" vertical="center"/>
    </xf>
    <xf numFmtId="0" fontId="6" fillId="2" borderId="1"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2" xfId="0" applyFont="1" applyFill="1" applyBorder="1" applyAlignment="1">
      <alignment horizontal="left" vertical="center" wrapText="1"/>
    </xf>
    <xf numFmtId="0" fontId="5" fillId="2" borderId="31" xfId="0" applyFont="1" applyFill="1" applyBorder="1" applyAlignment="1">
      <alignment horizontal="left" vertical="top"/>
    </xf>
    <xf numFmtId="0" fontId="5" fillId="2" borderId="32" xfId="0" applyFont="1" applyFill="1" applyBorder="1" applyAlignment="1">
      <alignment horizontal="left" vertical="top" wrapText="1"/>
    </xf>
    <xf numFmtId="0" fontId="5" fillId="2" borderId="1" xfId="0" applyFont="1" applyFill="1" applyBorder="1" applyAlignment="1">
      <alignment horizontal="left" vertical="top" wrapText="1"/>
    </xf>
    <xf numFmtId="0" fontId="5" fillId="2" borderId="0" xfId="0" applyFont="1" applyFill="1" applyAlignment="1">
      <alignment horizontal="left" vertical="top" wrapText="1"/>
    </xf>
    <xf numFmtId="0" fontId="5" fillId="2" borderId="2" xfId="0" applyFont="1" applyFill="1" applyBorder="1" applyAlignment="1">
      <alignment horizontal="left" vertical="top" wrapText="1"/>
    </xf>
    <xf numFmtId="0" fontId="5" fillId="2" borderId="31"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0" xfId="0" applyFont="1" applyFill="1" applyAlignment="1">
      <alignment horizontal="left" vertical="top" wrapText="1"/>
    </xf>
    <xf numFmtId="0" fontId="6" fillId="2" borderId="2" xfId="0" applyFont="1" applyFill="1" applyBorder="1" applyAlignment="1">
      <alignment horizontal="left" vertical="top" wrapText="1"/>
    </xf>
    <xf numFmtId="0" fontId="6" fillId="13" borderId="8"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6" fillId="13" borderId="9" xfId="0" applyFont="1" applyFill="1" applyBorder="1" applyAlignment="1">
      <alignment horizontal="left" vertical="center" wrapText="1"/>
    </xf>
    <xf numFmtId="0" fontId="5" fillId="2" borderId="0" xfId="0" applyFont="1" applyFill="1" applyAlignment="1">
      <alignment horizontal="justify" vertical="center"/>
    </xf>
    <xf numFmtId="0" fontId="5" fillId="2" borderId="2" xfId="0" applyFont="1" applyFill="1" applyBorder="1" applyAlignment="1">
      <alignment horizontal="justify" vertical="center"/>
    </xf>
    <xf numFmtId="0" fontId="6"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5" xfId="0" applyFont="1" applyFill="1" applyBorder="1" applyAlignment="1">
      <alignment horizontal="left" vertical="top" wrapText="1"/>
    </xf>
    <xf numFmtId="0" fontId="6"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0" xfId="0" applyFont="1" applyFill="1" applyAlignment="1">
      <alignment horizontal="left" vertical="center" wrapText="1"/>
    </xf>
    <xf numFmtId="0" fontId="5" fillId="2" borderId="2" xfId="0" applyFont="1" applyFill="1" applyBorder="1" applyAlignment="1">
      <alignment horizontal="left" vertical="center" wrapText="1"/>
    </xf>
    <xf numFmtId="0" fontId="5" fillId="2" borderId="1" xfId="0" applyFont="1" applyFill="1" applyBorder="1" applyAlignment="1">
      <alignment horizontal="left" vertical="center"/>
    </xf>
    <xf numFmtId="0" fontId="5" fillId="2" borderId="0" xfId="0" applyFont="1" applyFill="1" applyAlignment="1">
      <alignment horizontal="left" vertical="center"/>
    </xf>
    <xf numFmtId="0" fontId="5" fillId="2" borderId="2" xfId="0" applyFont="1" applyFill="1" applyBorder="1" applyAlignment="1">
      <alignment horizontal="left" vertical="center"/>
    </xf>
    <xf numFmtId="0" fontId="9" fillId="2" borderId="34" xfId="0" applyFont="1" applyFill="1" applyBorder="1" applyAlignment="1">
      <alignment horizontal="left" vertical="top" wrapText="1"/>
    </xf>
    <xf numFmtId="0" fontId="11" fillId="2" borderId="1" xfId="0" applyFont="1" applyFill="1" applyBorder="1" applyAlignment="1">
      <alignment horizontal="left" vertical="top" wrapText="1"/>
    </xf>
    <xf numFmtId="0" fontId="6" fillId="2" borderId="35"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33" xfId="0" applyFont="1" applyFill="1" applyBorder="1" applyAlignment="1">
      <alignment horizontal="center" vertical="center"/>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5" fillId="2" borderId="33" xfId="0" applyFont="1" applyFill="1" applyBorder="1" applyAlignment="1">
      <alignment horizontal="left" vertical="top" wrapText="1"/>
    </xf>
    <xf numFmtId="0" fontId="5" fillId="2" borderId="1"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6" fillId="13" borderId="11" xfId="0" applyFont="1" applyFill="1" applyBorder="1" applyAlignment="1">
      <alignment horizontal="center" vertical="center"/>
    </xf>
    <xf numFmtId="0" fontId="6" fillId="13" borderId="7" xfId="0" applyFont="1" applyFill="1" applyBorder="1" applyAlignment="1">
      <alignment horizontal="center" vertical="center"/>
    </xf>
    <xf numFmtId="0" fontId="6" fillId="13" borderId="6" xfId="0" applyFont="1" applyFill="1" applyBorder="1" applyAlignment="1">
      <alignment horizontal="center" vertical="center" wrapText="1" readingOrder="1"/>
    </xf>
    <xf numFmtId="0" fontId="6" fillId="9" borderId="3" xfId="0" applyFont="1" applyFill="1" applyBorder="1" applyAlignment="1">
      <alignment horizontal="right" vertical="center"/>
    </xf>
    <xf numFmtId="0" fontId="6" fillId="9" borderId="4" xfId="0" applyFont="1" applyFill="1" applyBorder="1" applyAlignment="1">
      <alignment horizontal="right" vertical="center"/>
    </xf>
    <xf numFmtId="0" fontId="2" fillId="2" borderId="3" xfId="0" applyFont="1" applyFill="1" applyBorder="1" applyAlignment="1">
      <alignment horizontal="right" vertical="center" readingOrder="1"/>
    </xf>
    <xf numFmtId="0" fontId="2" fillId="2" borderId="4" xfId="0" applyFont="1" applyFill="1" applyBorder="1" applyAlignment="1">
      <alignment horizontal="right" vertical="center" readingOrder="1"/>
    </xf>
    <xf numFmtId="0" fontId="2" fillId="2" borderId="5" xfId="0" applyFont="1" applyFill="1" applyBorder="1" applyAlignment="1">
      <alignment horizontal="right" vertical="center" readingOrder="1"/>
    </xf>
    <xf numFmtId="0" fontId="6" fillId="13" borderId="6" xfId="0" applyFont="1" applyFill="1" applyBorder="1" applyAlignment="1">
      <alignment horizontal="center" vertical="center"/>
    </xf>
    <xf numFmtId="0" fontId="6" fillId="13" borderId="6" xfId="0" applyFont="1" applyFill="1" applyBorder="1" applyAlignment="1">
      <alignment horizontal="center" vertical="center" wrapText="1"/>
    </xf>
    <xf numFmtId="0" fontId="25" fillId="0" borderId="31" xfId="0" applyFont="1" applyBorder="1" applyAlignment="1">
      <alignment horizontal="center" vertical="center" wrapText="1"/>
    </xf>
    <xf numFmtId="0" fontId="25" fillId="0" borderId="31" xfId="0" applyFont="1" applyBorder="1" applyAlignment="1">
      <alignment horizontal="center" vertical="center"/>
    </xf>
    <xf numFmtId="0" fontId="6" fillId="13" borderId="8" xfId="0" applyFont="1" applyFill="1" applyBorder="1" applyAlignment="1">
      <alignment horizontal="left" vertical="top"/>
    </xf>
    <xf numFmtId="0" fontId="6" fillId="13" borderId="10" xfId="0" applyFont="1" applyFill="1" applyBorder="1" applyAlignment="1">
      <alignment horizontal="left" vertical="top"/>
    </xf>
    <xf numFmtId="0" fontId="6" fillId="13" borderId="9" xfId="0" applyFont="1" applyFill="1" applyBorder="1" applyAlignment="1">
      <alignment horizontal="left" vertical="top"/>
    </xf>
    <xf numFmtId="0" fontId="9" fillId="2" borderId="3" xfId="0" applyFont="1" applyFill="1" applyBorder="1" applyAlignment="1">
      <alignment horizontal="left"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18" fillId="2" borderId="6" xfId="0" applyFont="1" applyFill="1" applyBorder="1" applyAlignment="1">
      <alignment horizontal="center" vertical="center" wrapText="1"/>
    </xf>
    <xf numFmtId="0" fontId="18" fillId="2" borderId="15" xfId="0"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9" fillId="2" borderId="3" xfId="0" applyFont="1" applyFill="1" applyBorder="1" applyAlignment="1">
      <alignment vertical="center" wrapText="1" readingOrder="1"/>
    </xf>
    <xf numFmtId="0" fontId="9" fillId="2" borderId="4" xfId="0" applyFont="1" applyFill="1" applyBorder="1" applyAlignment="1">
      <alignment vertical="center" wrapText="1" readingOrder="1"/>
    </xf>
    <xf numFmtId="2" fontId="10" fillId="23" borderId="23" xfId="0" applyNumberFormat="1" applyFont="1" applyFill="1" applyBorder="1" applyAlignment="1">
      <alignment horizontal="center" vertical="center" wrapText="1" readingOrder="1"/>
    </xf>
    <xf numFmtId="2" fontId="10" fillId="23" borderId="24" xfId="0" applyNumberFormat="1" applyFont="1" applyFill="1" applyBorder="1" applyAlignment="1">
      <alignment horizontal="center" vertical="center" wrapText="1" readingOrder="1"/>
    </xf>
    <xf numFmtId="0" fontId="19" fillId="26" borderId="28" xfId="0" applyFont="1" applyFill="1" applyBorder="1" applyAlignment="1">
      <alignment horizontal="left" vertical="center" wrapText="1"/>
    </xf>
    <xf numFmtId="0" fontId="0" fillId="26" borderId="29" xfId="0" applyFill="1" applyBorder="1" applyAlignment="1">
      <alignment horizontal="left" vertical="center" wrapText="1"/>
    </xf>
    <xf numFmtId="0" fontId="0" fillId="26" borderId="30" xfId="0" applyFill="1" applyBorder="1" applyAlignment="1">
      <alignment horizontal="left" vertical="center" wrapText="1"/>
    </xf>
    <xf numFmtId="0" fontId="3" fillId="23" borderId="16" xfId="0" applyFont="1" applyFill="1" applyBorder="1" applyAlignment="1">
      <alignment horizontal="center" vertical="center"/>
    </xf>
    <xf numFmtId="0" fontId="3" fillId="23" borderId="17" xfId="0" applyFont="1" applyFill="1" applyBorder="1" applyAlignment="1">
      <alignment horizontal="center" vertical="center"/>
    </xf>
    <xf numFmtId="0" fontId="3" fillId="23" borderId="18" xfId="0" applyFont="1" applyFill="1" applyBorder="1" applyAlignment="1">
      <alignment horizontal="center" vertical="center"/>
    </xf>
    <xf numFmtId="0" fontId="3" fillId="24" borderId="16" xfId="0" applyFont="1" applyFill="1" applyBorder="1" applyAlignment="1">
      <alignment horizontal="center" vertical="center"/>
    </xf>
    <xf numFmtId="0" fontId="3" fillId="24" borderId="17" xfId="0" applyFont="1" applyFill="1" applyBorder="1" applyAlignment="1">
      <alignment horizontal="center" vertical="center"/>
    </xf>
    <xf numFmtId="0" fontId="3" fillId="24" borderId="18" xfId="0" applyFont="1" applyFill="1" applyBorder="1" applyAlignment="1">
      <alignment horizontal="center" vertical="center"/>
    </xf>
    <xf numFmtId="0" fontId="3" fillId="25" borderId="16" xfId="0" applyFont="1" applyFill="1" applyBorder="1" applyAlignment="1">
      <alignment horizontal="center" vertical="center"/>
    </xf>
    <xf numFmtId="0" fontId="3" fillId="25" borderId="17" xfId="0" applyFont="1" applyFill="1" applyBorder="1" applyAlignment="1">
      <alignment horizontal="center" vertical="center"/>
    </xf>
    <xf numFmtId="0" fontId="3" fillId="25" borderId="18" xfId="0" applyFont="1" applyFill="1" applyBorder="1" applyAlignment="1">
      <alignment horizontal="center" vertical="center"/>
    </xf>
    <xf numFmtId="0" fontId="11" fillId="23" borderId="19" xfId="0" applyFont="1" applyFill="1" applyBorder="1" applyAlignment="1">
      <alignment horizontal="center" vertical="center"/>
    </xf>
    <xf numFmtId="0" fontId="11" fillId="23" borderId="12" xfId="0" applyFont="1" applyFill="1" applyBorder="1" applyAlignment="1">
      <alignment horizontal="center" vertical="center"/>
    </xf>
    <xf numFmtId="0" fontId="11" fillId="23" borderId="20" xfId="0" applyFont="1" applyFill="1" applyBorder="1" applyAlignment="1">
      <alignment horizontal="center" vertical="center"/>
    </xf>
    <xf numFmtId="0" fontId="15" fillId="24" borderId="19" xfId="1" applyFill="1" applyBorder="1" applyAlignment="1">
      <alignment horizontal="center" vertical="center"/>
    </xf>
    <xf numFmtId="0" fontId="2" fillId="24" borderId="12" xfId="0" applyFont="1" applyFill="1" applyBorder="1" applyAlignment="1">
      <alignment horizontal="center" vertical="center"/>
    </xf>
    <xf numFmtId="0" fontId="2" fillId="24" borderId="20" xfId="0" applyFont="1" applyFill="1" applyBorder="1" applyAlignment="1">
      <alignment horizontal="center" vertical="center"/>
    </xf>
    <xf numFmtId="0" fontId="15" fillId="25" borderId="19" xfId="1" applyFill="1" applyBorder="1" applyAlignment="1">
      <alignment horizontal="center" vertical="center"/>
    </xf>
    <xf numFmtId="0" fontId="2" fillId="25" borderId="12" xfId="0" applyFont="1" applyFill="1" applyBorder="1" applyAlignment="1">
      <alignment horizontal="center" vertical="center"/>
    </xf>
    <xf numFmtId="0" fontId="2" fillId="25" borderId="20" xfId="0" applyFont="1" applyFill="1" applyBorder="1" applyAlignment="1">
      <alignment horizontal="center" vertical="center"/>
    </xf>
    <xf numFmtId="2" fontId="10" fillId="24" borderId="23" xfId="0" applyNumberFormat="1" applyFont="1" applyFill="1" applyBorder="1" applyAlignment="1">
      <alignment horizontal="center" vertical="center" wrapText="1"/>
    </xf>
    <xf numFmtId="2" fontId="10" fillId="24" borderId="24" xfId="0" applyNumberFormat="1" applyFont="1" applyFill="1" applyBorder="1" applyAlignment="1">
      <alignment horizontal="center" vertical="center" wrapText="1"/>
    </xf>
    <xf numFmtId="2" fontId="10" fillId="25" borderId="23" xfId="0" applyNumberFormat="1" applyFont="1" applyFill="1" applyBorder="1" applyAlignment="1">
      <alignment horizontal="center" vertical="center" wrapText="1"/>
    </xf>
    <xf numFmtId="2" fontId="10" fillId="25" borderId="24" xfId="0" applyNumberFormat="1" applyFont="1" applyFill="1" applyBorder="1" applyAlignment="1">
      <alignment horizontal="center" vertical="center" wrapText="1"/>
    </xf>
    <xf numFmtId="0" fontId="9" fillId="2" borderId="3" xfId="0" applyFont="1" applyFill="1" applyBorder="1" applyAlignment="1">
      <alignment horizontal="left" vertical="center" wrapText="1" readingOrder="1"/>
    </xf>
    <xf numFmtId="0" fontId="9" fillId="2" borderId="4" xfId="0" applyFont="1" applyFill="1" applyBorder="1" applyAlignment="1">
      <alignment horizontal="left" vertical="center" wrapText="1" readingOrder="1"/>
    </xf>
    <xf numFmtId="0" fontId="9" fillId="2" borderId="5" xfId="0" applyFont="1" applyFill="1" applyBorder="1" applyAlignment="1">
      <alignment horizontal="left" vertical="center" wrapText="1" readingOrder="1"/>
    </xf>
    <xf numFmtId="0" fontId="6" fillId="2" borderId="15"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5" fillId="2" borderId="3" xfId="0" applyFont="1" applyFill="1" applyBorder="1" applyAlignment="1">
      <alignment horizontal="left" vertical="center"/>
    </xf>
    <xf numFmtId="0" fontId="6" fillId="13" borderId="8" xfId="0" applyFont="1" applyFill="1" applyBorder="1" applyAlignment="1">
      <alignment horizontal="left" vertical="center"/>
    </xf>
    <xf numFmtId="0" fontId="6" fillId="13" borderId="10" xfId="0" applyFont="1" applyFill="1" applyBorder="1" applyAlignment="1">
      <alignment horizontal="left" vertical="center"/>
    </xf>
    <xf numFmtId="0" fontId="6" fillId="13" borderId="9" xfId="0" applyFont="1" applyFill="1" applyBorder="1" applyAlignment="1">
      <alignment horizontal="left" vertical="center"/>
    </xf>
    <xf numFmtId="0" fontId="8" fillId="2" borderId="1" xfId="0" applyFont="1" applyFill="1" applyBorder="1" applyAlignment="1">
      <alignment horizontal="left" vertical="center"/>
    </xf>
    <xf numFmtId="0" fontId="8" fillId="2" borderId="0" xfId="0" applyFont="1" applyFill="1" applyAlignment="1">
      <alignment horizontal="left" vertical="center"/>
    </xf>
    <xf numFmtId="0" fontId="8" fillId="2" borderId="2" xfId="0" applyFont="1" applyFill="1" applyBorder="1" applyAlignment="1">
      <alignment horizontal="left" vertical="center"/>
    </xf>
    <xf numFmtId="0" fontId="5" fillId="8" borderId="51" xfId="0" applyFont="1" applyFill="1" applyBorder="1" applyAlignment="1">
      <alignment horizontal="center" vertical="center"/>
    </xf>
    <xf numFmtId="0" fontId="5" fillId="8" borderId="52" xfId="0" applyFont="1" applyFill="1" applyBorder="1" applyAlignment="1">
      <alignment horizontal="center" vertical="center"/>
    </xf>
    <xf numFmtId="0" fontId="5" fillId="8" borderId="53" xfId="0" applyFont="1" applyFill="1" applyBorder="1" applyAlignment="1">
      <alignment horizontal="center" vertical="center"/>
    </xf>
    <xf numFmtId="0" fontId="5" fillId="33" borderId="54" xfId="0" applyFont="1" applyFill="1" applyBorder="1" applyAlignment="1">
      <alignment horizontal="center" vertical="center" wrapText="1"/>
    </xf>
    <xf numFmtId="0" fontId="5" fillId="33" borderId="60" xfId="0" applyFont="1" applyFill="1" applyBorder="1" applyAlignment="1">
      <alignment horizontal="center" vertical="center" wrapText="1"/>
    </xf>
    <xf numFmtId="0" fontId="5" fillId="33" borderId="55" xfId="0" applyFont="1" applyFill="1" applyBorder="1" applyAlignment="1">
      <alignment horizontal="center" vertical="center" wrapText="1"/>
    </xf>
    <xf numFmtId="0" fontId="5" fillId="33" borderId="56" xfId="0" applyFont="1" applyFill="1" applyBorder="1" applyAlignment="1">
      <alignment horizontal="center" vertical="center" wrapText="1"/>
    </xf>
    <xf numFmtId="0" fontId="5" fillId="33" borderId="0" xfId="0" applyFont="1" applyFill="1" applyAlignment="1">
      <alignment horizontal="center" vertical="center" wrapText="1"/>
    </xf>
    <xf numFmtId="0" fontId="5" fillId="33" borderId="57" xfId="0" applyFont="1" applyFill="1" applyBorder="1" applyAlignment="1">
      <alignment horizontal="center" vertical="center" wrapText="1"/>
    </xf>
    <xf numFmtId="0" fontId="5" fillId="33" borderId="58" xfId="0" applyFont="1" applyFill="1" applyBorder="1" applyAlignment="1">
      <alignment horizontal="center" vertical="center" wrapText="1"/>
    </xf>
    <xf numFmtId="0" fontId="5" fillId="33" borderId="61" xfId="0" applyFont="1" applyFill="1" applyBorder="1" applyAlignment="1">
      <alignment horizontal="center" vertical="center" wrapText="1"/>
    </xf>
    <xf numFmtId="0" fontId="5" fillId="33" borderId="59" xfId="0" applyFont="1" applyFill="1" applyBorder="1" applyAlignment="1">
      <alignment horizontal="center" vertical="center" wrapText="1"/>
    </xf>
    <xf numFmtId="0" fontId="5" fillId="33" borderId="54" xfId="0" applyFont="1" applyFill="1" applyBorder="1" applyAlignment="1">
      <alignment horizontal="center" vertical="center"/>
    </xf>
    <xf numFmtId="0" fontId="5" fillId="33" borderId="55" xfId="0" applyFont="1" applyFill="1" applyBorder="1" applyAlignment="1">
      <alignment horizontal="center" vertical="center"/>
    </xf>
    <xf numFmtId="0" fontId="5" fillId="33" borderId="56" xfId="0" applyFont="1" applyFill="1" applyBorder="1" applyAlignment="1">
      <alignment horizontal="center" vertical="center"/>
    </xf>
    <xf numFmtId="0" fontId="5" fillId="33" borderId="57" xfId="0" applyFont="1" applyFill="1" applyBorder="1" applyAlignment="1">
      <alignment horizontal="center" vertical="center"/>
    </xf>
    <xf numFmtId="0" fontId="5" fillId="33" borderId="58" xfId="0" applyFont="1" applyFill="1" applyBorder="1" applyAlignment="1">
      <alignment horizontal="center" vertical="center"/>
    </xf>
    <xf numFmtId="0" fontId="5" fillId="33" borderId="59" xfId="0" applyFont="1" applyFill="1" applyBorder="1" applyAlignment="1">
      <alignment horizontal="center" vertical="center"/>
    </xf>
    <xf numFmtId="0" fontId="5" fillId="31" borderId="54" xfId="0" applyFont="1" applyFill="1" applyBorder="1" applyAlignment="1">
      <alignment horizontal="center" vertical="center" wrapText="1"/>
    </xf>
    <xf numFmtId="0" fontId="5" fillId="31" borderId="60" xfId="0" applyFont="1" applyFill="1" applyBorder="1" applyAlignment="1">
      <alignment horizontal="center" vertical="center" wrapText="1"/>
    </xf>
    <xf numFmtId="0" fontId="5" fillId="31" borderId="55" xfId="0" applyFont="1" applyFill="1" applyBorder="1" applyAlignment="1">
      <alignment horizontal="center" vertical="center" wrapText="1"/>
    </xf>
    <xf numFmtId="0" fontId="5" fillId="31" borderId="56" xfId="0" applyFont="1" applyFill="1" applyBorder="1" applyAlignment="1">
      <alignment horizontal="center" vertical="center" wrapText="1"/>
    </xf>
    <xf numFmtId="0" fontId="5" fillId="31" borderId="0" xfId="0" applyFont="1" applyFill="1" applyAlignment="1">
      <alignment horizontal="center" vertical="center" wrapText="1"/>
    </xf>
    <xf numFmtId="0" fontId="5" fillId="31" borderId="57" xfId="0" applyFont="1" applyFill="1" applyBorder="1" applyAlignment="1">
      <alignment horizontal="center" vertical="center" wrapText="1"/>
    </xf>
    <xf numFmtId="0" fontId="5" fillId="31" borderId="58" xfId="0" applyFont="1" applyFill="1" applyBorder="1" applyAlignment="1">
      <alignment horizontal="center" vertical="center" wrapText="1"/>
    </xf>
    <xf numFmtId="0" fontId="5" fillId="31" borderId="61" xfId="0" applyFont="1" applyFill="1" applyBorder="1" applyAlignment="1">
      <alignment horizontal="center" vertical="center" wrapText="1"/>
    </xf>
    <xf numFmtId="0" fontId="5" fillId="31" borderId="59" xfId="0" applyFont="1" applyFill="1" applyBorder="1" applyAlignment="1">
      <alignment horizontal="center" vertical="center" wrapText="1"/>
    </xf>
    <xf numFmtId="0" fontId="5" fillId="10" borderId="54" xfId="0" applyFont="1" applyFill="1" applyBorder="1" applyAlignment="1">
      <alignment horizontal="center" vertical="center" wrapText="1"/>
    </xf>
    <xf numFmtId="0" fontId="5" fillId="10" borderId="60" xfId="0" applyFont="1" applyFill="1" applyBorder="1" applyAlignment="1">
      <alignment horizontal="center" vertical="center" wrapText="1"/>
    </xf>
    <xf numFmtId="0" fontId="5" fillId="10" borderId="55" xfId="0" applyFont="1" applyFill="1" applyBorder="1" applyAlignment="1">
      <alignment horizontal="center" vertical="center" wrapText="1"/>
    </xf>
    <xf numFmtId="0" fontId="5" fillId="10" borderId="56" xfId="0" applyFont="1" applyFill="1" applyBorder="1" applyAlignment="1">
      <alignment horizontal="center" vertical="center" wrapText="1"/>
    </xf>
    <xf numFmtId="0" fontId="5" fillId="10" borderId="0" xfId="0" applyFont="1" applyFill="1" applyAlignment="1">
      <alignment horizontal="center" vertical="center" wrapText="1"/>
    </xf>
    <xf numFmtId="0" fontId="5" fillId="10" borderId="57" xfId="0" applyFont="1" applyFill="1" applyBorder="1" applyAlignment="1">
      <alignment horizontal="center" vertical="center" wrapText="1"/>
    </xf>
    <xf numFmtId="0" fontId="5" fillId="10" borderId="58" xfId="0" applyFont="1" applyFill="1" applyBorder="1" applyAlignment="1">
      <alignment horizontal="center" vertical="center" wrapText="1"/>
    </xf>
    <xf numFmtId="0" fontId="5" fillId="10" borderId="61" xfId="0" applyFont="1" applyFill="1" applyBorder="1" applyAlignment="1">
      <alignment horizontal="center" vertical="center" wrapText="1"/>
    </xf>
    <xf numFmtId="0" fontId="5" fillId="10" borderId="59" xfId="0" applyFont="1" applyFill="1" applyBorder="1" applyAlignment="1">
      <alignment horizontal="center" vertical="center" wrapText="1"/>
    </xf>
    <xf numFmtId="0" fontId="5" fillId="32" borderId="54" xfId="0" applyFont="1" applyFill="1" applyBorder="1" applyAlignment="1">
      <alignment horizontal="center" vertical="center" wrapText="1"/>
    </xf>
    <xf numFmtId="0" fontId="5" fillId="32" borderId="60" xfId="0" applyFont="1" applyFill="1" applyBorder="1" applyAlignment="1">
      <alignment horizontal="center" vertical="center" wrapText="1"/>
    </xf>
    <xf numFmtId="0" fontId="5" fillId="32" borderId="55" xfId="0" applyFont="1" applyFill="1" applyBorder="1" applyAlignment="1">
      <alignment horizontal="center" vertical="center" wrapText="1"/>
    </xf>
    <xf numFmtId="0" fontId="5" fillId="32" borderId="56" xfId="0" applyFont="1" applyFill="1" applyBorder="1" applyAlignment="1">
      <alignment horizontal="center" vertical="center" wrapText="1"/>
    </xf>
    <xf numFmtId="0" fontId="5" fillId="32" borderId="0" xfId="0" applyFont="1" applyFill="1" applyAlignment="1">
      <alignment horizontal="center" vertical="center" wrapText="1"/>
    </xf>
    <xf numFmtId="0" fontId="5" fillId="32" borderId="57" xfId="0" applyFont="1" applyFill="1" applyBorder="1" applyAlignment="1">
      <alignment horizontal="center" vertical="center" wrapText="1"/>
    </xf>
    <xf numFmtId="0" fontId="5" fillId="32" borderId="58" xfId="0" applyFont="1" applyFill="1" applyBorder="1" applyAlignment="1">
      <alignment horizontal="center" vertical="center" wrapText="1"/>
    </xf>
    <xf numFmtId="0" fontId="5" fillId="32" borderId="61" xfId="0" applyFont="1" applyFill="1" applyBorder="1" applyAlignment="1">
      <alignment horizontal="center" vertical="center" wrapText="1"/>
    </xf>
    <xf numFmtId="0" fontId="5" fillId="32" borderId="59" xfId="0" applyFont="1" applyFill="1" applyBorder="1" applyAlignment="1">
      <alignment horizontal="center" vertical="center" wrapText="1"/>
    </xf>
    <xf numFmtId="0" fontId="5" fillId="31" borderId="54" xfId="0" applyFont="1" applyFill="1" applyBorder="1" applyAlignment="1">
      <alignment horizontal="center" vertical="center"/>
    </xf>
    <xf numFmtId="0" fontId="5" fillId="31" borderId="55" xfId="0" applyFont="1" applyFill="1" applyBorder="1" applyAlignment="1">
      <alignment horizontal="center" vertical="center"/>
    </xf>
    <xf numFmtId="0" fontId="5" fillId="31" borderId="56" xfId="0" applyFont="1" applyFill="1" applyBorder="1" applyAlignment="1">
      <alignment horizontal="center" vertical="center"/>
    </xf>
    <xf numFmtId="0" fontId="5" fillId="31" borderId="57" xfId="0" applyFont="1" applyFill="1" applyBorder="1" applyAlignment="1">
      <alignment horizontal="center" vertical="center"/>
    </xf>
    <xf numFmtId="0" fontId="5" fillId="31" borderId="58" xfId="0" applyFont="1" applyFill="1" applyBorder="1" applyAlignment="1">
      <alignment horizontal="center" vertical="center"/>
    </xf>
    <xf numFmtId="0" fontId="5" fillId="31" borderId="59" xfId="0" applyFont="1" applyFill="1" applyBorder="1" applyAlignment="1">
      <alignment horizontal="center" vertical="center"/>
    </xf>
    <xf numFmtId="0" fontId="5" fillId="10" borderId="54" xfId="0" applyFont="1" applyFill="1" applyBorder="1" applyAlignment="1">
      <alignment horizontal="center" vertical="center"/>
    </xf>
    <xf numFmtId="0" fontId="5" fillId="10" borderId="55" xfId="0" applyFont="1" applyFill="1" applyBorder="1" applyAlignment="1">
      <alignment horizontal="center" vertical="center"/>
    </xf>
    <xf numFmtId="0" fontId="5" fillId="10" borderId="56" xfId="0" applyFont="1" applyFill="1" applyBorder="1" applyAlignment="1">
      <alignment horizontal="center" vertical="center"/>
    </xf>
    <xf numFmtId="0" fontId="5" fillId="10" borderId="57" xfId="0" applyFont="1" applyFill="1" applyBorder="1" applyAlignment="1">
      <alignment horizontal="center" vertical="center"/>
    </xf>
    <xf numFmtId="0" fontId="5" fillId="10" borderId="58" xfId="0" applyFont="1" applyFill="1" applyBorder="1" applyAlignment="1">
      <alignment horizontal="center" vertical="center"/>
    </xf>
    <xf numFmtId="0" fontId="5" fillId="10" borderId="59" xfId="0" applyFont="1" applyFill="1" applyBorder="1" applyAlignment="1">
      <alignment horizontal="center" vertical="center"/>
    </xf>
    <xf numFmtId="0" fontId="5" fillId="32" borderId="54" xfId="0" applyFont="1" applyFill="1" applyBorder="1" applyAlignment="1">
      <alignment horizontal="center" vertical="center"/>
    </xf>
    <xf numFmtId="0" fontId="5" fillId="32" borderId="55" xfId="0" applyFont="1" applyFill="1" applyBorder="1" applyAlignment="1">
      <alignment horizontal="center" vertical="center"/>
    </xf>
    <xf numFmtId="0" fontId="5" fillId="32" borderId="56" xfId="0" applyFont="1" applyFill="1" applyBorder="1" applyAlignment="1">
      <alignment horizontal="center" vertical="center"/>
    </xf>
    <xf numFmtId="0" fontId="5" fillId="32" borderId="57" xfId="0" applyFont="1" applyFill="1" applyBorder="1" applyAlignment="1">
      <alignment horizontal="center" vertical="center"/>
    </xf>
    <xf numFmtId="0" fontId="5" fillId="32" borderId="58" xfId="0" applyFont="1" applyFill="1" applyBorder="1" applyAlignment="1">
      <alignment horizontal="center" vertical="center"/>
    </xf>
    <xf numFmtId="0" fontId="5" fillId="32" borderId="59" xfId="0" applyFont="1" applyFill="1" applyBorder="1" applyAlignment="1">
      <alignment horizontal="center" vertical="center"/>
    </xf>
    <xf numFmtId="0" fontId="23" fillId="28" borderId="41" xfId="0" applyFont="1" applyFill="1" applyBorder="1" applyAlignment="1">
      <alignment horizontal="center" vertical="center"/>
    </xf>
    <xf numFmtId="0" fontId="23" fillId="28" borderId="38" xfId="0" applyFont="1" applyFill="1" applyBorder="1" applyAlignment="1">
      <alignment horizontal="center" vertical="center"/>
    </xf>
    <xf numFmtId="0" fontId="23" fillId="30" borderId="41" xfId="0" applyFont="1" applyFill="1" applyBorder="1" applyAlignment="1">
      <alignment horizontal="center" vertical="center"/>
    </xf>
    <xf numFmtId="0" fontId="23" fillId="30" borderId="38"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left" vertical="center"/>
    </xf>
    <xf numFmtId="0" fontId="6" fillId="2" borderId="10" xfId="0" applyFont="1" applyFill="1" applyBorder="1" applyAlignment="1">
      <alignment horizontal="left" vertical="center"/>
    </xf>
    <xf numFmtId="0" fontId="6" fillId="2" borderId="9" xfId="0" applyFont="1" applyFill="1" applyBorder="1" applyAlignment="1">
      <alignment horizontal="left" vertical="center"/>
    </xf>
    <xf numFmtId="0" fontId="6" fillId="2" borderId="11"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7" xfId="0" applyFont="1" applyFill="1" applyBorder="1" applyAlignment="1">
      <alignment horizontal="center" vertical="center"/>
    </xf>
    <xf numFmtId="0" fontId="5" fillId="2" borderId="6" xfId="0" applyFont="1" applyFill="1" applyBorder="1" applyAlignment="1">
      <alignment horizontal="left" vertical="justify"/>
    </xf>
    <xf numFmtId="0" fontId="5" fillId="3" borderId="6" xfId="0" applyFont="1" applyFill="1" applyBorder="1" applyAlignment="1">
      <alignment horizontal="left" vertical="center" wrapText="1"/>
    </xf>
    <xf numFmtId="0" fontId="5" fillId="3" borderId="6" xfId="0" applyFont="1" applyFill="1" applyBorder="1" applyAlignment="1">
      <alignment horizontal="left" vertical="center"/>
    </xf>
    <xf numFmtId="0" fontId="7" fillId="2" borderId="11" xfId="0" applyFont="1" applyFill="1" applyBorder="1" applyAlignment="1">
      <alignment horizontal="left" vertical="center" wrapText="1" readingOrder="1"/>
    </xf>
    <xf numFmtId="0" fontId="7" fillId="2" borderId="12" xfId="0" applyFont="1" applyFill="1" applyBorder="1" applyAlignment="1">
      <alignment horizontal="left" vertical="center" wrapText="1" readingOrder="1"/>
    </xf>
    <xf numFmtId="0" fontId="7" fillId="2" borderId="7" xfId="0" applyFont="1" applyFill="1" applyBorder="1" applyAlignment="1">
      <alignment horizontal="left" vertical="center" wrapText="1" readingOrder="1"/>
    </xf>
    <xf numFmtId="0" fontId="5" fillId="2" borderId="15" xfId="0" applyFont="1" applyFill="1" applyBorder="1" applyAlignment="1">
      <alignment horizontal="left" vertical="justify"/>
    </xf>
    <xf numFmtId="0" fontId="5" fillId="2" borderId="14" xfId="0" applyFont="1" applyFill="1" applyBorder="1" applyAlignment="1">
      <alignment horizontal="left" vertical="justify"/>
    </xf>
    <xf numFmtId="0" fontId="5" fillId="2" borderId="13" xfId="0" applyFont="1" applyFill="1" applyBorder="1" applyAlignment="1">
      <alignment horizontal="left" vertical="justify"/>
    </xf>
    <xf numFmtId="0" fontId="7" fillId="2" borderId="11" xfId="0" applyFont="1" applyFill="1" applyBorder="1" applyAlignment="1">
      <alignment horizontal="left" vertical="top" wrapText="1" readingOrder="1"/>
    </xf>
    <xf numFmtId="0" fontId="7" fillId="2" borderId="12" xfId="0" applyFont="1" applyFill="1" applyBorder="1" applyAlignment="1">
      <alignment horizontal="left" vertical="top" wrapText="1" readingOrder="1"/>
    </xf>
    <xf numFmtId="0" fontId="7" fillId="2" borderId="7" xfId="0" applyFont="1" applyFill="1" applyBorder="1" applyAlignment="1">
      <alignment horizontal="left" vertical="top" wrapText="1" readingOrder="1"/>
    </xf>
    <xf numFmtId="0" fontId="2" fillId="13" borderId="11" xfId="0" applyFont="1" applyFill="1" applyBorder="1" applyAlignment="1">
      <alignment horizontal="center" vertical="center" wrapText="1"/>
    </xf>
    <xf numFmtId="0" fontId="2" fillId="13" borderId="12" xfId="0" applyFont="1" applyFill="1" applyBorder="1" applyAlignment="1">
      <alignment horizontal="center" vertical="center" wrapText="1"/>
    </xf>
    <xf numFmtId="0" fontId="2" fillId="13" borderId="7"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2" fillId="2" borderId="6" xfId="0" applyNumberFormat="1" applyFont="1" applyFill="1" applyBorder="1" applyAlignment="1">
      <alignment horizontal="justify" vertical="center" wrapText="1"/>
    </xf>
    <xf numFmtId="49" fontId="2" fillId="2" borderId="11" xfId="0" applyNumberFormat="1" applyFont="1" applyFill="1" applyBorder="1" applyAlignment="1">
      <alignment horizontal="justify" vertical="center" wrapText="1"/>
    </xf>
    <xf numFmtId="49" fontId="2" fillId="2" borderId="12" xfId="0" applyNumberFormat="1" applyFont="1" applyFill="1" applyBorder="1" applyAlignment="1">
      <alignment horizontal="justify" vertical="center" wrapText="1"/>
    </xf>
    <xf numFmtId="49" fontId="2" fillId="2" borderId="7" xfId="0" applyNumberFormat="1" applyFont="1" applyFill="1" applyBorder="1" applyAlignment="1">
      <alignment horizontal="justify" vertical="center" wrapText="1"/>
    </xf>
    <xf numFmtId="0" fontId="3" fillId="8" borderId="6" xfId="0" applyFont="1" applyFill="1" applyBorder="1" applyAlignment="1">
      <alignment horizontal="left" vertical="center" wrapText="1"/>
    </xf>
    <xf numFmtId="0" fontId="3" fillId="8" borderId="6"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2" fillId="12" borderId="8" xfId="0" applyFont="1" applyFill="1" applyBorder="1" applyAlignment="1">
      <alignment horizontal="center" vertical="center" wrapText="1"/>
    </xf>
    <xf numFmtId="0" fontId="2" fillId="12" borderId="9" xfId="0" applyFont="1" applyFill="1" applyBorder="1" applyAlignment="1">
      <alignment horizontal="center" vertical="center" wrapText="1"/>
    </xf>
    <xf numFmtId="0" fontId="2" fillId="12" borderId="3" xfId="0"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2" fillId="11" borderId="9"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2" fillId="13" borderId="9"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13" borderId="3"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5"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9" defaultPivotStyle="PivotStyleLight16"/>
  <colors>
    <mruColors>
      <color rgb="FF66CCFF"/>
      <color rgb="FF99FF99"/>
      <color rgb="FFFFFFCC"/>
      <color rgb="FF99CC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10</xdr:row>
      <xdr:rowOff>0</xdr:rowOff>
    </xdr:from>
    <xdr:to>
      <xdr:col>7</xdr:col>
      <xdr:colOff>304800</xdr:colOff>
      <xdr:row>10</xdr:row>
      <xdr:rowOff>304800</xdr:rowOff>
    </xdr:to>
    <xdr:sp macro="" textlink="">
      <xdr:nvSpPr>
        <xdr:cNvPr id="1025" name="AutoShape 1" descr="http://aulas.uniminuto.edu/campus/mdl_201651/pluginfile.php/14854/mod_label/intro/CronogramaDirEst.gif">
          <a:extLst>
            <a:ext uri="{FF2B5EF4-FFF2-40B4-BE49-F238E27FC236}">
              <a16:creationId xmlns:a16="http://schemas.microsoft.com/office/drawing/2014/main" id="{00000000-0008-0000-0000-000001040000}"/>
            </a:ext>
          </a:extLst>
        </xdr:cNvPr>
        <xdr:cNvSpPr>
          <a:spLocks noChangeAspect="1" noChangeArrowheads="1"/>
        </xdr:cNvSpPr>
      </xdr:nvSpPr>
      <xdr:spPr bwMode="auto">
        <a:xfrm>
          <a:off x="10306050" y="201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179916</xdr:colOff>
      <xdr:row>34</xdr:row>
      <xdr:rowOff>0</xdr:rowOff>
    </xdr:from>
    <xdr:to>
      <xdr:col>7</xdr:col>
      <xdr:colOff>2910417</xdr:colOff>
      <xdr:row>50</xdr:row>
      <xdr:rowOff>21167</xdr:rowOff>
    </xdr:to>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179916" y="7196667"/>
          <a:ext cx="11493501" cy="2899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CO" sz="1000" b="1">
              <a:solidFill>
                <a:schemeClr val="dk1"/>
              </a:solidFill>
              <a:effectLst/>
              <a:latin typeface="Arial" panose="020B0604020202020204" pitchFamily="34" charset="0"/>
              <a:ea typeface="+mn-ea"/>
              <a:cs typeface="Arial" panose="020B0604020202020204" pitchFamily="34" charset="0"/>
            </a:rPr>
            <a:t>Instructivo</a:t>
          </a:r>
          <a:r>
            <a:rPr lang="es-CO" sz="1000" b="1" baseline="0">
              <a:solidFill>
                <a:schemeClr val="dk1"/>
              </a:solidFill>
              <a:effectLst/>
              <a:latin typeface="Arial" panose="020B0604020202020204" pitchFamily="34" charset="0"/>
              <a:ea typeface="+mn-ea"/>
              <a:cs typeface="Arial" panose="020B0604020202020204" pitchFamily="34" charset="0"/>
            </a:rPr>
            <a:t>: </a:t>
          </a:r>
          <a:endParaRPr lang="es-CO" sz="1000">
            <a:effectLst/>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1. Capacidades: elabora la lista de capacidades claves para cada categoría. Mínimo 3 máximo 5. </a:t>
          </a:r>
        </a:p>
        <a:p>
          <a:endParaRPr lang="es-CO" sz="100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CO" sz="1000">
              <a:solidFill>
                <a:schemeClr val="dk1"/>
              </a:solidFill>
              <a:effectLst/>
              <a:latin typeface="Arial" panose="020B0604020202020204" pitchFamily="34" charset="0"/>
              <a:ea typeface="+mn-ea"/>
              <a:cs typeface="Arial" panose="020B0604020202020204" pitchFamily="34" charset="0"/>
            </a:rPr>
            <a:t>2. Ponderaciones:  asigna la ponderación a cada variable, es un valor entre 0 (no importante) y 1 (muy importante). Indica el grado de </a:t>
          </a:r>
          <a:r>
            <a:rPr lang="es-CO" sz="1000" b="0" i="0" baseline="0">
              <a:solidFill>
                <a:schemeClr val="dk1"/>
              </a:solidFill>
              <a:effectLst/>
              <a:latin typeface="Arial" panose="020B0604020202020204" pitchFamily="34" charset="0"/>
              <a:ea typeface="+mn-ea"/>
              <a:cs typeface="Arial" panose="020B0604020202020204" pitchFamily="34" charset="0"/>
            </a:rPr>
            <a:t> importancia con respecto al éxito de la empresa en la industria. Independiente de que sea fortaleza o debilidad, las mayores ponderaciones se asignan a las variables de mayor influencia en el  desempeño organizacional. La suma de todas las ponderaciones debe ser igual a 1.</a:t>
          </a:r>
          <a:endParaRPr lang="es-CO" sz="1000">
            <a:effectLst/>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3. Calificaciones: asigna la calificación a cada variable, es un valor entre 1 y 4.</a:t>
          </a:r>
          <a:r>
            <a:rPr lang="es-CO" sz="1000" baseline="0">
              <a:latin typeface="Arial" panose="020B0604020202020204" pitchFamily="34" charset="0"/>
              <a:cs typeface="Arial" panose="020B0604020202020204" pitchFamily="34" charset="0"/>
            </a:rPr>
            <a:t> Para fortalezas 3 (fortaleza menor)  ó  4 (fortalezas mayor). Para debilidades 1 (debilidad menor)  ó 2 (debilidad mayor). </a:t>
          </a:r>
          <a:endParaRPr lang="es-CO" sz="1000">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4. Puntuación ponderada: multiplica la ponderación de cada variable por su calificación para obtener resultado o puntuación ponderada. </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5. Análisis por capacidad: genera las sumatorias de ponderaciones parciales (por capacidad) .</a:t>
          </a:r>
          <a:r>
            <a:rPr lang="es-CO" sz="1000" baseline="0">
              <a:latin typeface="Arial" panose="020B0604020202020204" pitchFamily="34" charset="0"/>
              <a:cs typeface="Arial" panose="020B0604020202020204" pitchFamily="34" charset="0"/>
            </a:rPr>
            <a:t> D</a:t>
          </a:r>
          <a:r>
            <a:rPr lang="es-CO" sz="1000">
              <a:latin typeface="Arial" panose="020B0604020202020204" pitchFamily="34" charset="0"/>
              <a:cs typeface="Arial" panose="020B0604020202020204" pitchFamily="34" charset="0"/>
            </a:rPr>
            <a:t>igita</a:t>
          </a:r>
          <a:r>
            <a:rPr lang="es-CO" sz="1000" baseline="0">
              <a:latin typeface="Arial" panose="020B0604020202020204" pitchFamily="34" charset="0"/>
              <a:cs typeface="Arial" panose="020B0604020202020204" pitchFamily="34" charset="0"/>
            </a:rPr>
            <a:t> el a</a:t>
          </a:r>
          <a:r>
            <a:rPr lang="es-CO" sz="1000">
              <a:latin typeface="Arial" panose="020B0604020202020204" pitchFamily="34" charset="0"/>
              <a:cs typeface="Arial" panose="020B0604020202020204" pitchFamily="34" charset="0"/>
            </a:rPr>
            <a:t>nálisis cualitativo según puntuación obtenida por capacidad. </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6. Ponderación total: suma las puntuaciones ponderadas para determinar la puntuación ponderada de la organización. </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7. Conclusión del análisis externo: en un párrafo de máximo 4 líneas precisa la conclusión. Recuerda que 4 corresponde a la ponderación más alta;</a:t>
          </a:r>
          <a:r>
            <a:rPr lang="es-CO" sz="1000" baseline="0">
              <a:latin typeface="Arial" panose="020B0604020202020204" pitchFamily="34" charset="0"/>
              <a:cs typeface="Arial" panose="020B0604020202020204" pitchFamily="34" charset="0"/>
            </a:rPr>
            <a:t> </a:t>
          </a:r>
          <a:r>
            <a:rPr lang="es-CO" sz="1000">
              <a:latin typeface="Arial" panose="020B0604020202020204" pitchFamily="34" charset="0"/>
              <a:cs typeface="Arial" panose="020B0604020202020204" pitchFamily="34" charset="0"/>
            </a:rPr>
            <a:t> 2,5 la media y 1 la más baja. </a:t>
          </a:r>
        </a:p>
        <a:p>
          <a:r>
            <a:rPr lang="es-CO" sz="1000" b="0" i="0" u="none" strike="noStrike" baseline="0">
              <a:solidFill>
                <a:schemeClr val="dk1"/>
              </a:solidFill>
              <a:latin typeface="Arial" panose="020B0604020202020204" pitchFamily="34" charset="0"/>
              <a:ea typeface="+mn-ea"/>
              <a:cs typeface="Arial" panose="020B0604020202020204" pitchFamily="34" charset="0"/>
            </a:rPr>
            <a:t>--&gt; Si la puntuación ponderada total es inferior a la media (2,5) significa que es una organización con serias debilidades. Es necesario analizar exhaustivamente las categorías y variables críticas.</a:t>
          </a:r>
        </a:p>
        <a:p>
          <a:r>
            <a:rPr lang="es-CO" sz="1000" b="0" i="0" u="none" strike="noStrike" baseline="0">
              <a:solidFill>
                <a:schemeClr val="dk1"/>
              </a:solidFill>
              <a:latin typeface="Arial" panose="020B0604020202020204" pitchFamily="34" charset="0"/>
              <a:ea typeface="+mn-ea"/>
              <a:cs typeface="Arial" panose="020B0604020202020204" pitchFamily="34" charset="0"/>
            </a:rPr>
            <a:t>--&gt; Si puntuación ponderada está entre (3,5 y 4), significa que es una organización con más fortalezas que debilidades. Es necesario identificar las fortalezas más altas para apalancar debilidades.</a:t>
          </a:r>
          <a:endParaRPr lang="es-CO" sz="1000">
            <a:latin typeface="Arial" panose="020B0604020202020204" pitchFamily="34" charset="0"/>
            <a:cs typeface="Arial" panose="020B0604020202020204" pitchFamily="34" charset="0"/>
          </a:endParaRPr>
        </a:p>
      </xdr:txBody>
    </xdr:sp>
    <xdr:clientData/>
  </xdr:twoCellAnchor>
  <xdr:twoCellAnchor editAs="oneCell">
    <xdr:from>
      <xdr:col>16</xdr:col>
      <xdr:colOff>698502</xdr:colOff>
      <xdr:row>3</xdr:row>
      <xdr:rowOff>139702</xdr:rowOff>
    </xdr:from>
    <xdr:to>
      <xdr:col>23</xdr:col>
      <xdr:colOff>627241</xdr:colOff>
      <xdr:row>11</xdr:row>
      <xdr:rowOff>343961</xdr:rowOff>
    </xdr:to>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926302" y="139702"/>
          <a:ext cx="5529439" cy="34649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304800</xdr:colOff>
      <xdr:row>49</xdr:row>
      <xdr:rowOff>66322</xdr:rowOff>
    </xdr:from>
    <xdr:to>
      <xdr:col>29</xdr:col>
      <xdr:colOff>738717</xdr:colOff>
      <xdr:row>72</xdr:row>
      <xdr:rowOff>3527</xdr:rowOff>
    </xdr:to>
    <xdr:pic>
      <xdr:nvPicPr>
        <xdr:cNvPr id="8" name="Imagen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33300" y="9565922"/>
          <a:ext cx="5234517" cy="4026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355600</xdr:colOff>
      <xdr:row>3</xdr:row>
      <xdr:rowOff>25400</xdr:rowOff>
    </xdr:from>
    <xdr:to>
      <xdr:col>30</xdr:col>
      <xdr:colOff>759883</xdr:colOff>
      <xdr:row>10</xdr:row>
      <xdr:rowOff>1098550</xdr:rowOff>
    </xdr:to>
    <xdr:pic>
      <xdr:nvPicPr>
        <xdr:cNvPr id="5" name="Imagen 4">
          <a:extLst>
            <a:ext uri="{FF2B5EF4-FFF2-40B4-BE49-F238E27FC236}">
              <a16:creationId xmlns:a16="http://schemas.microsoft.com/office/drawing/2014/main" id="{93EB22C4-CF3C-4145-A618-3537E4AB5C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84100" y="25400"/>
          <a:ext cx="6004983"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504718</xdr:colOff>
      <xdr:row>49</xdr:row>
      <xdr:rowOff>1</xdr:rowOff>
    </xdr:from>
    <xdr:to>
      <xdr:col>23</xdr:col>
      <xdr:colOff>543277</xdr:colOff>
      <xdr:row>59</xdr:row>
      <xdr:rowOff>165101</xdr:rowOff>
    </xdr:to>
    <xdr:pic>
      <xdr:nvPicPr>
        <xdr:cNvPr id="11" name="Imagen 10">
          <a:extLst>
            <a:ext uri="{FF2B5EF4-FFF2-40B4-BE49-F238E27FC236}">
              <a16:creationId xmlns:a16="http://schemas.microsoft.com/office/drawing/2014/main" id="{9895A16B-17F2-438B-9786-683F2460A7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32518" y="9499601"/>
          <a:ext cx="5639259"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95</xdr:row>
      <xdr:rowOff>0</xdr:rowOff>
    </xdr:from>
    <xdr:to>
      <xdr:col>25</xdr:col>
      <xdr:colOff>363361</xdr:colOff>
      <xdr:row>132</xdr:row>
      <xdr:rowOff>52917</xdr:rowOff>
    </xdr:to>
    <xdr:pic>
      <xdr:nvPicPr>
        <xdr:cNvPr id="12" name="Imagen 11">
          <a:extLst>
            <a:ext uri="{FF2B5EF4-FFF2-40B4-BE49-F238E27FC236}">
              <a16:creationId xmlns:a16="http://schemas.microsoft.com/office/drawing/2014/main" id="{17C2B94D-1336-4B1F-9D14-79B5AFDCBF7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27400" y="17678400"/>
          <a:ext cx="10764661" cy="6631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508000</xdr:colOff>
      <xdr:row>51</xdr:row>
      <xdr:rowOff>0</xdr:rowOff>
    </xdr:from>
    <xdr:to>
      <xdr:col>15</xdr:col>
      <xdr:colOff>495300</xdr:colOff>
      <xdr:row>74</xdr:row>
      <xdr:rowOff>89605</xdr:rowOff>
    </xdr:to>
    <xdr:pic>
      <xdr:nvPicPr>
        <xdr:cNvPr id="13" name="Imagen 12">
          <a:extLst>
            <a:ext uri="{FF2B5EF4-FFF2-40B4-BE49-F238E27FC236}">
              <a16:creationId xmlns:a16="http://schemas.microsoft.com/office/drawing/2014/main" id="{C0405139-0A0F-46C8-AD94-D711664A747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335000" y="9855200"/>
          <a:ext cx="6350000" cy="4179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176892</xdr:colOff>
      <xdr:row>38</xdr:row>
      <xdr:rowOff>0</xdr:rowOff>
    </xdr:from>
    <xdr:ext cx="11122139" cy="5252357"/>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176892" y="7762875"/>
          <a:ext cx="11122139" cy="525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eaLnBrk="1" fontAlgn="auto" latinLnBrk="0" hangingPunct="1"/>
          <a:r>
            <a:rPr lang="es-CO" sz="1000" b="1">
              <a:solidFill>
                <a:sysClr val="windowText" lastClr="000000"/>
              </a:solidFill>
              <a:effectLst/>
              <a:latin typeface="Arial" panose="020B0604020202020204" pitchFamily="34" charset="0"/>
              <a:ea typeface="+mn-ea"/>
              <a:cs typeface="Arial" panose="020B0604020202020204" pitchFamily="34" charset="0"/>
            </a:rPr>
            <a:t>Instructivo:</a:t>
          </a:r>
          <a:r>
            <a:rPr lang="es-CO" sz="1000" b="1" baseline="0">
              <a:solidFill>
                <a:sysClr val="windowText" lastClr="000000"/>
              </a:solidFill>
              <a:effectLst/>
              <a:latin typeface="Arial" panose="020B0604020202020204" pitchFamily="34" charset="0"/>
              <a:ea typeface="+mn-ea"/>
              <a:cs typeface="Arial" panose="020B0604020202020204" pitchFamily="34" charset="0"/>
            </a:rPr>
            <a:t> </a:t>
          </a:r>
          <a:endParaRPr lang="es-CO" sz="1000">
            <a:solidFill>
              <a:sysClr val="windowText" lastClr="000000"/>
            </a:solidFill>
            <a:effectLst/>
            <a:latin typeface="Arial" panose="020B0604020202020204" pitchFamily="34" charset="0"/>
            <a:cs typeface="Arial" panose="020B0604020202020204" pitchFamily="34" charset="0"/>
          </a:endParaRP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1. Factores: elabora la lista de factores externos claves para cada categoría. Mínimo 3 máximo 5. Consulta el anexo1. Variables claves para análisis externo y ajusta lo que consideres pertinente.</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2. Ponderaciones:  asigna la ponderación a cada variable, es un valor entre 0 (no importante) y 1 (muy importante). Representa la relevancia de la variable para alcanzar el éxito en la industria donde participa la empresa. La suma de todas las ponderaciones debe ser igual a 1. El análisis de la competencia ayuda a definir ponderaciones más realistas. El consenso del equipo también mejora la ponderación. Las ponderaciones dependen de la industria o del sector.</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effectLst/>
              <a:latin typeface="+mn-lt"/>
              <a:ea typeface="+mn-ea"/>
              <a:cs typeface="+mn-cs"/>
            </a:rPr>
            <a:t>3. Calificaciones: Asigna la calificación a cada variable. Es un valor entre 1 y 4,</a:t>
          </a:r>
          <a:r>
            <a:rPr lang="es-CO" sz="1000" baseline="0">
              <a:solidFill>
                <a:sysClr val="windowText" lastClr="000000"/>
              </a:solidFill>
              <a:effectLst/>
              <a:latin typeface="+mn-lt"/>
              <a:ea typeface="+mn-ea"/>
              <a:cs typeface="+mn-cs"/>
            </a:rPr>
            <a:t> s</a:t>
          </a:r>
          <a:r>
            <a:rPr lang="es-CO" sz="1000">
              <a:solidFill>
                <a:sysClr val="windowText" lastClr="000000"/>
              </a:solidFill>
              <a:effectLst/>
              <a:latin typeface="+mn-lt"/>
              <a:ea typeface="+mn-ea"/>
              <a:cs typeface="+mn-cs"/>
            </a:rPr>
            <a:t>e trata de responder a estas preguntas: ¿Qué tan eficazmente responden las estrategias de la empresa a ese factor? y ¿Qué tan veloz y efectiva son sus estrategias frente a esta oportunidad o amenaza?. </a:t>
          </a:r>
        </a:p>
        <a:p>
          <a:r>
            <a:rPr lang="es-CO" sz="1000">
              <a:solidFill>
                <a:sysClr val="windowText" lastClr="000000"/>
              </a:solidFill>
              <a:effectLst/>
              <a:latin typeface="+mn-lt"/>
              <a:ea typeface="+mn-ea"/>
              <a:cs typeface="+mn-cs"/>
            </a:rPr>
            <a:t> </a:t>
          </a:r>
        </a:p>
        <a:p>
          <a:r>
            <a:rPr lang="es-CO" sz="1000">
              <a:solidFill>
                <a:sysClr val="windowText" lastClr="000000"/>
              </a:solidFill>
              <a:effectLst/>
              <a:latin typeface="+mn-lt"/>
              <a:ea typeface="+mn-ea"/>
              <a:cs typeface="+mn-cs"/>
            </a:rPr>
            <a:t>--&gt;4: Eficiencia excelente. Es una compañía que tiene estrategias muy eficientes en este aspecto, lo cual le permite responder muy rápido. Se adelanta al cambio o se adapta muy rápido. Sus estrategias van al ritmo de su entorno, de su industria.</a:t>
          </a:r>
        </a:p>
        <a:p>
          <a:r>
            <a:rPr lang="es-CO" sz="1000">
              <a:solidFill>
                <a:sysClr val="windowText" lastClr="000000"/>
              </a:solidFill>
              <a:effectLst/>
              <a:latin typeface="+mn-lt"/>
              <a:ea typeface="+mn-ea"/>
              <a:cs typeface="+mn-cs"/>
            </a:rPr>
            <a:t> </a:t>
          </a:r>
        </a:p>
        <a:p>
          <a:r>
            <a:rPr lang="es-CO" sz="1000">
              <a:solidFill>
                <a:sysClr val="windowText" lastClr="000000"/>
              </a:solidFill>
              <a:effectLst/>
              <a:latin typeface="+mn-lt"/>
              <a:ea typeface="+mn-ea"/>
              <a:cs typeface="+mn-cs"/>
            </a:rPr>
            <a:t>--&gt;3: Eficiencia buena. Estrategias menos proactivas que la 4, sin embargo se adaptan con un poco más de tiempo, inversión y algunos cambios.</a:t>
          </a:r>
        </a:p>
        <a:p>
          <a:r>
            <a:rPr lang="es-CO" sz="1000">
              <a:solidFill>
                <a:sysClr val="windowText" lastClr="000000"/>
              </a:solidFill>
              <a:effectLst/>
              <a:latin typeface="+mn-lt"/>
              <a:ea typeface="+mn-ea"/>
              <a:cs typeface="+mn-cs"/>
            </a:rPr>
            <a:t> </a:t>
          </a:r>
        </a:p>
        <a:p>
          <a:r>
            <a:rPr lang="es-CO" sz="1000">
              <a:solidFill>
                <a:sysClr val="windowText" lastClr="000000"/>
              </a:solidFill>
              <a:effectLst/>
              <a:latin typeface="+mn-lt"/>
              <a:ea typeface="+mn-ea"/>
              <a:cs typeface="+mn-cs"/>
            </a:rPr>
            <a:t>--&gt;2: Eficiencia moderada. Usualmente los sorprende el cambio y no alcanzan a aprovechar las oportunidades, ni a contrarrestar las amenazas. Se quedan obsoletas en algunos aspectos, frente a su industria.</a:t>
          </a:r>
        </a:p>
        <a:p>
          <a:r>
            <a:rPr lang="es-CO" sz="1000">
              <a:solidFill>
                <a:sysClr val="windowText" lastClr="000000"/>
              </a:solidFill>
              <a:effectLst/>
              <a:latin typeface="+mn-lt"/>
              <a:ea typeface="+mn-ea"/>
              <a:cs typeface="+mn-cs"/>
            </a:rPr>
            <a:t> </a:t>
          </a:r>
        </a:p>
        <a:p>
          <a:r>
            <a:rPr lang="es-CO" sz="1000">
              <a:solidFill>
                <a:sysClr val="windowText" lastClr="000000"/>
              </a:solidFill>
              <a:effectLst/>
              <a:latin typeface="+mn-lt"/>
              <a:ea typeface="+mn-ea"/>
              <a:cs typeface="+mn-cs"/>
            </a:rPr>
            <a:t>--&gt;1: Eficiencia deficiente. Estrategias débiles en este aspecto. No alcanzan a reaccionar ante el cambio. Incluso podrían no tener estrategias para este factor. Definitivamente sus estrategias deben redefinirse.</a:t>
          </a:r>
        </a:p>
        <a:p>
          <a:endParaRPr lang="es-CO" sz="1000">
            <a:solidFill>
              <a:sysClr val="windowText" lastClr="000000"/>
            </a:solidFill>
            <a:effectLst/>
            <a:latin typeface="Arial" panose="020B0604020202020204" pitchFamily="34" charset="0"/>
            <a:ea typeface="+mn-ea"/>
            <a:cs typeface="Arial" panose="020B0604020202020204" pitchFamily="34" charset="0"/>
          </a:endParaRPr>
        </a:p>
        <a:p>
          <a:r>
            <a:rPr lang="es-CO" sz="1000">
              <a:solidFill>
                <a:sysClr val="windowText" lastClr="000000"/>
              </a:solidFill>
              <a:effectLst/>
              <a:latin typeface="Arial" panose="020B0604020202020204" pitchFamily="34" charset="0"/>
              <a:ea typeface="+mn-ea"/>
              <a:cs typeface="Arial" panose="020B0604020202020204" pitchFamily="34" charset="0"/>
            </a:rPr>
            <a:t> </a:t>
          </a:r>
        </a:p>
        <a:p>
          <a:r>
            <a:rPr lang="es-CO" sz="1000">
              <a:solidFill>
                <a:sysClr val="windowText" lastClr="000000"/>
              </a:solidFill>
              <a:latin typeface="Arial" panose="020B0604020202020204" pitchFamily="34" charset="0"/>
              <a:cs typeface="Arial" panose="020B0604020202020204" pitchFamily="34" charset="0"/>
            </a:rPr>
            <a:t>4. Puntuación ponderada: multiplica la ponderación de cada variable por su calificación para obtener resultado o puntuación ponderada. </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5. Análisis e interpretación por categoría: genera las sumatorias de ponderaciones parciales   realiza el análisis cualitativo y cuantitativo de lo observado.</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6. Ponderación total: suma las puntuaciones ponderadas para determinar la puntuación ponderada de la organización. </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7. Conclusión del análisis externo: en un párrafo de máximo 4 líneas precisa la conclusión. Recuerda que 4 corresponde a la ponderación más alta, 2,5 la media y 1 la más baja. </a:t>
          </a:r>
        </a:p>
        <a:p>
          <a:r>
            <a:rPr lang="es-CO" sz="1000">
              <a:solidFill>
                <a:sysClr val="windowText" lastClr="000000"/>
              </a:solidFill>
              <a:latin typeface="Arial" panose="020B0604020202020204" pitchFamily="34" charset="0"/>
              <a:cs typeface="Arial" panose="020B0604020202020204" pitchFamily="34" charset="0"/>
            </a:rPr>
            <a:t>--&gt; 4 indica que la organización está respondiendo muy bien frente a las oportunidades y amenazas del sector o la industria, sus estrategias aprovechan las oportunidades existentes y minimizan los posibles efectos adversos de las amenazas externas. </a:t>
          </a:r>
        </a:p>
        <a:p>
          <a:r>
            <a:rPr lang="es-CO" sz="1000">
              <a:solidFill>
                <a:sysClr val="windowText" lastClr="000000"/>
              </a:solidFill>
              <a:latin typeface="Arial" panose="020B0604020202020204" pitchFamily="34" charset="0"/>
              <a:cs typeface="Arial" panose="020B0604020202020204" pitchFamily="34" charset="0"/>
            </a:rPr>
            <a:t>--&gt; 1 indica que las estrategias de la empresa NO aportan a la capitalización de oportunidades, ni evitando las amenazas externas.</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178593</xdr:colOff>
      <xdr:row>24</xdr:row>
      <xdr:rowOff>95248</xdr:rowOff>
    </xdr:from>
    <xdr:ext cx="10953751" cy="3536158"/>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178593" y="5943598"/>
          <a:ext cx="10953751" cy="3536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CO" sz="1000" b="1">
              <a:solidFill>
                <a:sysClr val="windowText" lastClr="000000"/>
              </a:solidFill>
              <a:effectLst/>
              <a:latin typeface="Arial" panose="020B0604020202020204" pitchFamily="34" charset="0"/>
              <a:ea typeface="+mn-ea"/>
              <a:cs typeface="Arial" panose="020B0604020202020204" pitchFamily="34" charset="0"/>
            </a:rPr>
            <a:t>Instructivo</a:t>
          </a:r>
          <a:r>
            <a:rPr lang="es-CO" sz="1000" b="1" baseline="0">
              <a:solidFill>
                <a:sysClr val="windowText" lastClr="000000"/>
              </a:solidFill>
              <a:effectLst/>
              <a:latin typeface="Arial" panose="020B0604020202020204" pitchFamily="34" charset="0"/>
              <a:ea typeface="+mn-ea"/>
              <a:cs typeface="Arial" panose="020B0604020202020204" pitchFamily="34" charset="0"/>
            </a:rPr>
            <a:t>: </a:t>
          </a:r>
          <a:endParaRPr lang="es-CO" sz="1000">
            <a:solidFill>
              <a:sysClr val="windowText" lastClr="000000"/>
            </a:solidFill>
            <a:effectLst/>
            <a:latin typeface="Arial" panose="020B0604020202020204" pitchFamily="34" charset="0"/>
            <a:cs typeface="Arial" panose="020B0604020202020204" pitchFamily="34" charset="0"/>
          </a:endParaRP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1. Factores claves</a:t>
          </a:r>
          <a:r>
            <a:rPr lang="es-CO" sz="1000" baseline="0">
              <a:solidFill>
                <a:sysClr val="windowText" lastClr="000000"/>
              </a:solidFill>
              <a:latin typeface="Arial" panose="020B0604020202020204" pitchFamily="34" charset="0"/>
              <a:cs typeface="Arial" panose="020B0604020202020204" pitchFamily="34" charset="0"/>
            </a:rPr>
            <a:t> de éxito</a:t>
          </a:r>
          <a:r>
            <a:rPr lang="es-CO" sz="1000">
              <a:solidFill>
                <a:sysClr val="windowText" lastClr="000000"/>
              </a:solidFill>
              <a:latin typeface="Arial" panose="020B0604020202020204" pitchFamily="34" charset="0"/>
              <a:cs typeface="Arial" panose="020B0604020202020204" pitchFamily="34" charset="0"/>
            </a:rPr>
            <a:t>: define los factores </a:t>
          </a:r>
          <a:r>
            <a:rPr lang="es-CO" sz="1000">
              <a:solidFill>
                <a:sysClr val="windowText" lastClr="000000"/>
              </a:solidFill>
              <a:latin typeface="Arial" panose="020B0604020202020204" pitchFamily="34" charset="0"/>
              <a:ea typeface="+mn-ea"/>
              <a:cs typeface="Arial" panose="020B0604020202020204" pitchFamily="34" charset="0"/>
            </a:rPr>
            <a:t>claves de éxito. Establece mínimo 4 categorías (Ej. Clientes, mercado, producto, tecnología, ..) . Define</a:t>
          </a:r>
          <a:r>
            <a:rPr lang="es-CO" sz="1000" baseline="0">
              <a:solidFill>
                <a:sysClr val="windowText" lastClr="000000"/>
              </a:solidFill>
              <a:latin typeface="Arial" panose="020B0604020202020204" pitchFamily="34" charset="0"/>
              <a:ea typeface="+mn-ea"/>
              <a:cs typeface="Arial" panose="020B0604020202020204" pitchFamily="34" charset="0"/>
            </a:rPr>
            <a:t> mínimo 3 y máximo 4 f</a:t>
          </a:r>
          <a:r>
            <a:rPr lang="es-CO" sz="1000">
              <a:solidFill>
                <a:sysClr val="windowText" lastClr="000000"/>
              </a:solidFill>
              <a:latin typeface="Arial" panose="020B0604020202020204" pitchFamily="34" charset="0"/>
              <a:ea typeface="+mn-ea"/>
              <a:cs typeface="Arial" panose="020B0604020202020204" pitchFamily="34" charset="0"/>
            </a:rPr>
            <a:t>actores</a:t>
          </a:r>
          <a:r>
            <a:rPr lang="es-CO" sz="1000" baseline="0">
              <a:solidFill>
                <a:sysClr val="windowText" lastClr="000000"/>
              </a:solidFill>
              <a:latin typeface="Arial" panose="020B0604020202020204" pitchFamily="34" charset="0"/>
              <a:ea typeface="+mn-ea"/>
              <a:cs typeface="Arial" panose="020B0604020202020204" pitchFamily="34" charset="0"/>
            </a:rPr>
            <a:t> del anexo de factores MPC.</a:t>
          </a:r>
        </a:p>
        <a:p>
          <a:endParaRPr lang="es-CO" sz="1000" baseline="0">
            <a:solidFill>
              <a:sysClr val="windowText" lastClr="000000"/>
            </a:solidFill>
            <a:latin typeface="Arial" panose="020B0604020202020204" pitchFamily="34" charset="0"/>
            <a:ea typeface="+mn-ea"/>
            <a:cs typeface="Arial" panose="020B0604020202020204" pitchFamily="34" charset="0"/>
          </a:endParaRPr>
        </a:p>
        <a:p>
          <a:r>
            <a:rPr lang="es-CO" sz="1000" baseline="0">
              <a:solidFill>
                <a:sysClr val="windowText" lastClr="000000"/>
              </a:solidFill>
              <a:latin typeface="Arial" panose="020B0604020202020204" pitchFamily="34" charset="0"/>
              <a:ea typeface="+mn-ea"/>
              <a:cs typeface="Arial" panose="020B0604020202020204" pitchFamily="34" charset="0"/>
            </a:rPr>
            <a:t>2. Empresas: selecciona dos competidores directos de la empresa. Observa que la herramienta incluye tres áreas, la primera para la empresa seleccionada, las otras dos para los competidores. Registra el nombre completo y página web de cada empresa en la fila superior.</a:t>
          </a:r>
        </a:p>
        <a:p>
          <a:endParaRPr lang="es-CO" sz="1000" baseline="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3. Ponderaciones:  Asigna la ponderación a cada variable, es un valor entre 0 (no importante) y 1 (muy importante). Representa la relevancia de la variable para alcanzar el éxito en la industria donde participa la empresa. La suma de todas las ponderaciones debe ser igual a 1.</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4. Calificaciones: Asigna la calificación</a:t>
          </a:r>
          <a:r>
            <a:rPr lang="es-CO" sz="1000" baseline="0">
              <a:solidFill>
                <a:sysClr val="windowText" lastClr="000000"/>
              </a:solidFill>
              <a:latin typeface="Arial" panose="020B0604020202020204" pitchFamily="34" charset="0"/>
              <a:cs typeface="Arial" panose="020B0604020202020204" pitchFamily="34" charset="0"/>
            </a:rPr>
            <a:t> </a:t>
          </a:r>
          <a:r>
            <a:rPr lang="es-CO" sz="1000">
              <a:solidFill>
                <a:sysClr val="windowText" lastClr="000000"/>
              </a:solidFill>
              <a:latin typeface="Arial" panose="020B0604020202020204" pitchFamily="34" charset="0"/>
              <a:cs typeface="Arial" panose="020B0604020202020204" pitchFamily="34" charset="0"/>
            </a:rPr>
            <a:t>a cada variable, es un valor entre 1 y 4.Los</a:t>
          </a:r>
          <a:r>
            <a:rPr lang="es-CO" sz="1000" baseline="0">
              <a:solidFill>
                <a:sysClr val="windowText" lastClr="000000"/>
              </a:solidFill>
              <a:latin typeface="Arial" panose="020B0604020202020204" pitchFamily="34" charset="0"/>
              <a:cs typeface="Arial" panose="020B0604020202020204" pitchFamily="34" charset="0"/>
            </a:rPr>
            <a:t> FCE </a:t>
          </a:r>
          <a:r>
            <a:rPr lang="es-CO" sz="1000" b="0" i="0" u="none" strike="noStrike" baseline="0">
              <a:solidFill>
                <a:sysClr val="windowText" lastClr="000000"/>
              </a:solidFill>
              <a:latin typeface="Arial" panose="020B0604020202020204" pitchFamily="34" charset="0"/>
              <a:ea typeface="+mn-ea"/>
              <a:cs typeface="Arial" panose="020B0604020202020204" pitchFamily="34" charset="0"/>
            </a:rPr>
            <a:t>en una MPC incluyen variables  internas y externa. 4 =  fortaleza mayor, 3 = fortaleza menor, 2 = Debilidad menor y 1 = Debilidad mayor. </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5. Puntuación ponderada: multiplica la ponderación de cada variable por su calificación para obtener resultado o puntuación ponderada. </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6. </a:t>
          </a:r>
          <a:r>
            <a:rPr lang="es-CO" sz="1000">
              <a:solidFill>
                <a:sysClr val="windowText" lastClr="000000"/>
              </a:solidFill>
              <a:latin typeface="Arial" panose="020B0604020202020204" pitchFamily="34" charset="0"/>
              <a:ea typeface="+mn-ea"/>
              <a:cs typeface="Arial" panose="020B0604020202020204" pitchFamily="34" charset="0"/>
            </a:rPr>
            <a:t>Análisis e interpretación por categoría: Genera las sumatorias de ponderaciones parciales (por categoría) y realiza el análisis cualitativo y cuantitativo de lo observado</a:t>
          </a:r>
          <a:r>
            <a:rPr lang="es-CO" sz="1000">
              <a:solidFill>
                <a:sysClr val="windowText" lastClr="000000"/>
              </a:solidFill>
              <a:latin typeface="Arial" panose="020B0604020202020204" pitchFamily="34" charset="0"/>
              <a:cs typeface="Arial" panose="020B0604020202020204" pitchFamily="34" charset="0"/>
            </a:rPr>
            <a:t>.</a:t>
          </a:r>
          <a:r>
            <a:rPr lang="es-CO" sz="1000" baseline="0">
              <a:solidFill>
                <a:sysClr val="windowText" lastClr="000000"/>
              </a:solidFill>
              <a:latin typeface="Arial" panose="020B0604020202020204" pitchFamily="34" charset="0"/>
              <a:cs typeface="Arial" panose="020B0604020202020204" pitchFamily="34" charset="0"/>
            </a:rPr>
            <a:t> Realiza el análisis para cada empresa.</a:t>
          </a:r>
          <a:endParaRPr lang="es-CO" sz="1000">
            <a:solidFill>
              <a:sysClr val="windowText" lastClr="000000"/>
            </a:solidFill>
            <a:latin typeface="Arial" panose="020B0604020202020204" pitchFamily="34" charset="0"/>
            <a:cs typeface="Arial" panose="020B0604020202020204" pitchFamily="34" charset="0"/>
          </a:endParaRP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7. Ponderación total: suma las puntuaciones ponderadas  de cada empresa. </a:t>
          </a:r>
        </a:p>
        <a:p>
          <a:endParaRPr lang="es-CO" sz="1000">
            <a:solidFill>
              <a:sysClr val="windowText" lastClr="000000"/>
            </a:solidFill>
            <a:latin typeface="Arial" panose="020B0604020202020204" pitchFamily="34" charset="0"/>
            <a:cs typeface="Arial" panose="020B0604020202020204" pitchFamily="34" charset="0"/>
          </a:endParaRPr>
        </a:p>
        <a:p>
          <a:r>
            <a:rPr lang="es-CO" sz="1000">
              <a:solidFill>
                <a:sysClr val="windowText" lastClr="000000"/>
              </a:solidFill>
              <a:latin typeface="Arial" panose="020B0604020202020204" pitchFamily="34" charset="0"/>
              <a:cs typeface="Arial" panose="020B0604020202020204" pitchFamily="34" charset="0"/>
            </a:rPr>
            <a:t>8. Conclusión: en un párrafo de máximo 4 líneas precisa la conclusión. Recuerda que 4 corresponde a la ponderación más alta, 2,5 la media y 1 la más baja. </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47625</xdr:colOff>
      <xdr:row>24</xdr:row>
      <xdr:rowOff>152400</xdr:rowOff>
    </xdr:from>
    <xdr:ext cx="10306050" cy="2657476"/>
    <xdr:sp macro="" textlink="">
      <xdr:nvSpPr>
        <xdr:cNvPr id="2" name="CuadroTexto 1">
          <a:extLst>
            <a:ext uri="{FF2B5EF4-FFF2-40B4-BE49-F238E27FC236}">
              <a16:creationId xmlns:a16="http://schemas.microsoft.com/office/drawing/2014/main" id="{00000000-0008-0000-0500-000002000000}"/>
            </a:ext>
          </a:extLst>
        </xdr:cNvPr>
        <xdr:cNvSpPr txBox="1"/>
      </xdr:nvSpPr>
      <xdr:spPr>
        <a:xfrm>
          <a:off x="47625" y="4829175"/>
          <a:ext cx="10306050" cy="2657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Arial" panose="020B0604020202020204" pitchFamily="34" charset="0"/>
              <a:ea typeface="+mn-ea"/>
              <a:cs typeface="Arial" panose="020B0604020202020204" pitchFamily="34" charset="0"/>
            </a:rPr>
            <a:t>Instructivo</a:t>
          </a:r>
          <a:r>
            <a:rPr lang="es-CO" sz="1000" b="1" baseline="0">
              <a:solidFill>
                <a:schemeClr val="dk1"/>
              </a:solidFill>
              <a:effectLst/>
              <a:latin typeface="Arial" panose="020B0604020202020204" pitchFamily="34" charset="0"/>
              <a:ea typeface="+mn-ea"/>
              <a:cs typeface="Arial" panose="020B0604020202020204" pitchFamily="34" charset="0"/>
            </a:rPr>
            <a:t>: </a:t>
          </a:r>
          <a:endParaRPr lang="es-CO" sz="1000">
            <a:effectLst/>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1. Dimensiones</a:t>
          </a:r>
          <a:r>
            <a:rPr lang="es-CO" sz="1000" baseline="0">
              <a:latin typeface="Arial" panose="020B0604020202020204" pitchFamily="34" charset="0"/>
              <a:cs typeface="Arial" panose="020B0604020202020204" pitchFamily="34" charset="0"/>
            </a:rPr>
            <a:t> internas: s</a:t>
          </a:r>
          <a:r>
            <a:rPr lang="es-CO" sz="1000">
              <a:latin typeface="Arial" panose="020B0604020202020204" pitchFamily="34" charset="0"/>
              <a:cs typeface="Arial" panose="020B0604020202020204" pitchFamily="34" charset="0"/>
            </a:rPr>
            <a:t>elecciona 3 fortalezas (F) y 3 </a:t>
          </a:r>
          <a:r>
            <a:rPr lang="es-CO" sz="1000">
              <a:solidFill>
                <a:schemeClr val="dk1"/>
              </a:solidFill>
              <a:effectLst/>
              <a:latin typeface="Arial" panose="020B0604020202020204" pitchFamily="34" charset="0"/>
              <a:ea typeface="+mn-ea"/>
              <a:cs typeface="Arial" panose="020B0604020202020204" pitchFamily="34" charset="0"/>
            </a:rPr>
            <a:t>debilidades (D) </a:t>
          </a:r>
          <a:r>
            <a:rPr lang="es-CO" sz="1000">
              <a:latin typeface="Arial" panose="020B0604020202020204" pitchFamily="34" charset="0"/>
              <a:cs typeface="Arial" panose="020B0604020202020204" pitchFamily="34" charset="0"/>
            </a:rPr>
            <a:t>del análisis interno (PCI).</a:t>
          </a:r>
          <a:r>
            <a:rPr lang="es-CO" sz="1000" baseline="0">
              <a:latin typeface="Arial" panose="020B0604020202020204" pitchFamily="34" charset="0"/>
              <a:cs typeface="Arial" panose="020B0604020202020204" pitchFamily="34" charset="0"/>
            </a:rPr>
            <a:t> Las fortalezas salen de las categorías con mayor puntuación. Las debilidades de las categorías de menor puntuación. Descarta valores que estén en la media, busca siempre los extremos. </a:t>
          </a:r>
        </a:p>
        <a:p>
          <a:endParaRPr lang="es-CO" sz="1000" baseline="0">
            <a:latin typeface="Arial" panose="020B0604020202020204" pitchFamily="34" charset="0"/>
            <a:cs typeface="Arial" panose="020B0604020202020204" pitchFamily="34" charset="0"/>
          </a:endParaRPr>
        </a:p>
        <a:p>
          <a:r>
            <a:rPr lang="es-CO" sz="1000">
              <a:solidFill>
                <a:schemeClr val="dk1"/>
              </a:solidFill>
              <a:effectLst/>
              <a:latin typeface="Arial" panose="020B0604020202020204" pitchFamily="34" charset="0"/>
              <a:ea typeface="+mn-ea"/>
              <a:cs typeface="Arial" panose="020B0604020202020204" pitchFamily="34" charset="0"/>
            </a:rPr>
            <a:t>2. Dimensiones</a:t>
          </a:r>
          <a:r>
            <a:rPr lang="es-CO" sz="1000" baseline="0">
              <a:solidFill>
                <a:schemeClr val="dk1"/>
              </a:solidFill>
              <a:effectLst/>
              <a:latin typeface="Arial" panose="020B0604020202020204" pitchFamily="34" charset="0"/>
              <a:ea typeface="+mn-ea"/>
              <a:cs typeface="Arial" panose="020B0604020202020204" pitchFamily="34" charset="0"/>
            </a:rPr>
            <a:t> externas: s</a:t>
          </a:r>
          <a:r>
            <a:rPr lang="es-CO" sz="1000">
              <a:solidFill>
                <a:schemeClr val="dk1"/>
              </a:solidFill>
              <a:effectLst/>
              <a:latin typeface="Arial" panose="020B0604020202020204" pitchFamily="34" charset="0"/>
              <a:ea typeface="+mn-ea"/>
              <a:cs typeface="Arial" panose="020B0604020202020204" pitchFamily="34" charset="0"/>
            </a:rPr>
            <a:t>elecciona 3 oportunidades (O) y 3 amenazas (A)</a:t>
          </a:r>
          <a:r>
            <a:rPr lang="es-CO" sz="1000" baseline="0">
              <a:solidFill>
                <a:schemeClr val="dk1"/>
              </a:solidFill>
              <a:effectLst/>
              <a:latin typeface="Arial" panose="020B0604020202020204" pitchFamily="34" charset="0"/>
              <a:ea typeface="+mn-ea"/>
              <a:cs typeface="Arial" panose="020B0604020202020204" pitchFamily="34" charset="0"/>
            </a:rPr>
            <a:t> </a:t>
          </a:r>
          <a:r>
            <a:rPr lang="es-CO" sz="1000">
              <a:solidFill>
                <a:schemeClr val="dk1"/>
              </a:solidFill>
              <a:effectLst/>
              <a:latin typeface="Arial" panose="020B0604020202020204" pitchFamily="34" charset="0"/>
              <a:ea typeface="+mn-ea"/>
              <a:cs typeface="Arial" panose="020B0604020202020204" pitchFamily="34" charset="0"/>
            </a:rPr>
            <a:t>del análisis externo (POAM).</a:t>
          </a:r>
          <a:r>
            <a:rPr lang="es-CO" sz="1000" baseline="0">
              <a:solidFill>
                <a:schemeClr val="dk1"/>
              </a:solidFill>
              <a:effectLst/>
              <a:latin typeface="Arial" panose="020B0604020202020204" pitchFamily="34" charset="0"/>
              <a:ea typeface="+mn-ea"/>
              <a:cs typeface="Arial" panose="020B0604020202020204" pitchFamily="34" charset="0"/>
            </a:rPr>
            <a:t> Las oportunidades salen de las categorías con mayor puntuación. Las amenazas de las categorías de menor puntuación. Descarta valores que estén en la media. Busca siempre los extremos. </a:t>
          </a:r>
          <a:endParaRPr lang="es-CO" sz="1000">
            <a:effectLst/>
            <a:latin typeface="Arial" panose="020B0604020202020204" pitchFamily="34" charset="0"/>
            <a:cs typeface="Arial" panose="020B0604020202020204" pitchFamily="34" charset="0"/>
          </a:endParaRP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3. Estrategias</a:t>
          </a:r>
          <a:r>
            <a:rPr lang="es-CO" sz="1000" baseline="0">
              <a:latin typeface="Arial" panose="020B0604020202020204" pitchFamily="34" charset="0"/>
              <a:cs typeface="Arial" panose="020B0604020202020204" pitchFamily="34" charset="0"/>
            </a:rPr>
            <a:t> FO/FA/DO/DA: analiza cada cuadrante, identifica la posición actual de la organización y opciones estratégicas. Define 3 estrategias para cada cuadrante. Asigna la nomenclatura según la relación que estés haciendo. Pueden ser relaciones uno a uno, uno a varios o varios a uno. Algunos ejemplos: E1.F1O1; E2.F1O1O2: E3.F1F2O1</a:t>
          </a:r>
          <a:r>
            <a:rPr lang="es-CO" sz="1000" b="0" i="0" u="none" strike="noStrike" baseline="0">
              <a:solidFill>
                <a:schemeClr val="dk1"/>
              </a:solidFill>
              <a:latin typeface="Arial" panose="020B0604020202020204" pitchFamily="34" charset="0"/>
              <a:ea typeface="+mn-ea"/>
              <a:cs typeface="Arial" panose="020B0604020202020204" pitchFamily="34" charset="0"/>
            </a:rPr>
            <a:t>. La Estrategia 1 combina la fortaleza 1 y la oportunidad 1; La estrategia 2 combina fortaleza 1 y oportunidad 1 y 2. En paréntesis indica tipo(s) de estrategia(s). Ejemplo: Integración horizontal, penetración de mercado, desarrollo de producto-diferenciación. Consulta pestaña "Anexo2.TiposEstrategias" y conferencia de tipos de estrategias publicada en el aula.</a:t>
          </a:r>
        </a:p>
        <a:p>
          <a:endParaRPr lang="es-CO" sz="1000">
            <a:latin typeface="Arial" panose="020B0604020202020204" pitchFamily="34" charset="0"/>
            <a:cs typeface="Arial" panose="020B0604020202020204" pitchFamily="34" charset="0"/>
          </a:endParaRPr>
        </a:p>
        <a:p>
          <a:r>
            <a:rPr lang="es-CO" sz="1000">
              <a:latin typeface="Arial" panose="020B0604020202020204" pitchFamily="34" charset="0"/>
              <a:cs typeface="Arial" panose="020B0604020202020204" pitchFamily="34" charset="0"/>
            </a:rPr>
            <a:t>4. Retos estratégicos: el reto estratégico (R) es un enunciado que agrupa dos o más estrategias (E). Por ejemplo un reto llamado "Modernización de las tecnologías de información TI", para</a:t>
          </a:r>
          <a:r>
            <a:rPr lang="es-CO" sz="1000" baseline="0">
              <a:latin typeface="Arial" panose="020B0604020202020204" pitchFamily="34" charset="0"/>
              <a:cs typeface="Arial" panose="020B0604020202020204" pitchFamily="34" charset="0"/>
            </a:rPr>
            <a:t> </a:t>
          </a:r>
          <a:r>
            <a:rPr lang="es-CO" sz="1000">
              <a:latin typeface="Arial" panose="020B0604020202020204" pitchFamily="34" charset="0"/>
              <a:cs typeface="Arial" panose="020B0604020202020204" pitchFamily="34" charset="0"/>
            </a:rPr>
            <a:t>agrupar todas las estrategias relacionadas con TI. El reto llamado "Reorganización financiera", en donde están todas las estrategias relacionadas con finanzas, costos, contabilidad, activos. En paréntesis indica los números de estrategias que estas</a:t>
          </a:r>
          <a:r>
            <a:rPr lang="es-CO" sz="1000" baseline="0">
              <a:latin typeface="Arial" panose="020B0604020202020204" pitchFamily="34" charset="0"/>
              <a:cs typeface="Arial" panose="020B0604020202020204" pitchFamily="34" charset="0"/>
            </a:rPr>
            <a:t> agrupando en cada reto. Realiza una descripción corta (2 líneas) de cada reto. </a:t>
          </a:r>
          <a:r>
            <a:rPr lang="es-CO" sz="1000" b="1" baseline="0">
              <a:latin typeface="Arial" panose="020B0604020202020204" pitchFamily="34" charset="0"/>
              <a:cs typeface="Arial" panose="020B0604020202020204" pitchFamily="34" charset="0"/>
            </a:rPr>
            <a:t>Al final tendrás 12 estrategias agrupadas en 3 retos estratégicos.</a:t>
          </a:r>
          <a:endParaRPr lang="es-CO" sz="1000" b="1">
            <a:latin typeface="Arial" panose="020B0604020202020204" pitchFamily="34" charset="0"/>
            <a:cs typeface="Arial" panose="020B0604020202020204" pitchFamily="34" charset="0"/>
          </a:endParaRPr>
        </a:p>
      </xdr:txBody>
    </xdr:sp>
    <xdr:clientData/>
  </xdr:oneCellAnchor>
  <xdr:twoCellAnchor editAs="oneCell">
    <xdr:from>
      <xdr:col>4</xdr:col>
      <xdr:colOff>742950</xdr:colOff>
      <xdr:row>6</xdr:row>
      <xdr:rowOff>38100</xdr:rowOff>
    </xdr:from>
    <xdr:to>
      <xdr:col>15</xdr:col>
      <xdr:colOff>657225</xdr:colOff>
      <xdr:row>25</xdr:row>
      <xdr:rowOff>0</xdr:rowOff>
    </xdr:to>
    <xdr:pic>
      <xdr:nvPicPr>
        <xdr:cNvPr id="4" name="Imagen 3">
          <a:extLst>
            <a:ext uri="{FF2B5EF4-FFF2-40B4-BE49-F238E27FC236}">
              <a16:creationId xmlns:a16="http://schemas.microsoft.com/office/drawing/2014/main" id="{423E3462-396A-3669-C895-F916E41BA8A1}"/>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11134725" y="1352550"/>
          <a:ext cx="8296275" cy="4105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126999</xdr:colOff>
      <xdr:row>25</xdr:row>
      <xdr:rowOff>105834</xdr:rowOff>
    </xdr:from>
    <xdr:ext cx="11239501" cy="5111750"/>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126999" y="4963584"/>
          <a:ext cx="11239501" cy="5111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noAutofit/>
        </a:bodyPr>
        <a:lstStyle/>
        <a:p>
          <a:pPr marL="0" marR="0" indent="0" defTabSz="914400" eaLnBrk="1" fontAlgn="auto" latinLnBrk="0" hangingPunct="1">
            <a:lnSpc>
              <a:spcPts val="1200"/>
            </a:lnSpc>
            <a:spcBef>
              <a:spcPts val="0"/>
            </a:spcBef>
            <a:spcAft>
              <a:spcPts val="0"/>
            </a:spcAft>
            <a:buClrTx/>
            <a:buSzTx/>
            <a:buFontTx/>
            <a:buNone/>
            <a:tabLst/>
            <a:defRPr/>
          </a:pPr>
          <a:r>
            <a:rPr lang="es-CO" sz="1000" b="1">
              <a:solidFill>
                <a:schemeClr val="dk1"/>
              </a:solidFill>
              <a:effectLst/>
              <a:latin typeface="Arial" panose="020B0604020202020204" pitchFamily="34" charset="0"/>
              <a:ea typeface="+mn-ea"/>
              <a:cs typeface="Arial" panose="020B0604020202020204" pitchFamily="34" charset="0"/>
            </a:rPr>
            <a:t>Instructivo</a:t>
          </a:r>
          <a:r>
            <a:rPr lang="es-CO" sz="1000" b="1" baseline="0">
              <a:solidFill>
                <a:schemeClr val="dk1"/>
              </a:solidFill>
              <a:effectLst/>
              <a:latin typeface="Arial" panose="020B0604020202020204" pitchFamily="34" charset="0"/>
              <a:ea typeface="+mn-ea"/>
              <a:cs typeface="Arial" panose="020B0604020202020204" pitchFamily="34" charset="0"/>
            </a:rPr>
            <a:t>: </a:t>
          </a:r>
          <a:endParaRPr lang="es-CO" sz="1000">
            <a:effectLst/>
            <a:latin typeface="Arial" panose="020B0604020202020204" pitchFamily="34" charset="0"/>
            <a:cs typeface="Arial" panose="020B0604020202020204" pitchFamily="34" charset="0"/>
          </a:endParaRPr>
        </a:p>
        <a:p>
          <a:pPr>
            <a:lnSpc>
              <a:spcPts val="1200"/>
            </a:lnSpc>
          </a:pPr>
          <a:endParaRPr lang="es-CO" sz="1000" b="1">
            <a:latin typeface="Arial" panose="020B0604020202020204" pitchFamily="34" charset="0"/>
            <a:cs typeface="Arial" panose="020B0604020202020204" pitchFamily="34" charset="0"/>
          </a:endParaRPr>
        </a:p>
        <a:p>
          <a:pPr>
            <a:lnSpc>
              <a:spcPts val="1200"/>
            </a:lnSpc>
          </a:pPr>
          <a:r>
            <a:rPr lang="es-CO" sz="1000" b="1">
              <a:latin typeface="Arial" panose="020B0604020202020204" pitchFamily="34" charset="0"/>
              <a:cs typeface="Arial" panose="020B0604020202020204" pitchFamily="34" charset="0"/>
            </a:rPr>
            <a:t>El</a:t>
          </a:r>
          <a:r>
            <a:rPr lang="es-CO" sz="1000" b="1" baseline="0">
              <a:latin typeface="Arial" panose="020B0604020202020204" pitchFamily="34" charset="0"/>
              <a:cs typeface="Arial" panose="020B0604020202020204" pitchFamily="34" charset="0"/>
            </a:rPr>
            <a:t> entregable del curso termina con estos campos:</a:t>
          </a:r>
        </a:p>
        <a:p>
          <a:pPr>
            <a:lnSpc>
              <a:spcPts val="1200"/>
            </a:lnSpc>
          </a:pPr>
          <a:endParaRPr lang="es-CO" sz="1000" b="0">
            <a:latin typeface="Arial" panose="020B0604020202020204" pitchFamily="34" charset="0"/>
            <a:cs typeface="Arial" panose="020B0604020202020204" pitchFamily="34" charset="0"/>
          </a:endParaRPr>
        </a:p>
        <a:p>
          <a:pPr>
            <a:lnSpc>
              <a:spcPts val="1200"/>
            </a:lnSpc>
          </a:pPr>
          <a:r>
            <a:rPr lang="es-CO" sz="1000" b="0">
              <a:latin typeface="Arial" panose="020B0604020202020204" pitchFamily="34" charset="0"/>
              <a:cs typeface="Arial" panose="020B0604020202020204" pitchFamily="34" charset="0"/>
            </a:rPr>
            <a:t>1. Proyecto estratégico: pasa los 3 proyectos estratégicos seleccionados.</a:t>
          </a:r>
          <a:r>
            <a:rPr lang="es-CO" sz="1000" b="0" baseline="0">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	</a:t>
          </a:r>
        </a:p>
        <a:p>
          <a:pPr>
            <a:lnSpc>
              <a:spcPts val="1200"/>
            </a:lnSpc>
          </a:pPr>
          <a:r>
            <a:rPr lang="es-CO" sz="1000" b="0">
              <a:latin typeface="Arial" panose="020B0604020202020204" pitchFamily="34" charset="0"/>
              <a:cs typeface="Arial" panose="020B0604020202020204" pitchFamily="34" charset="0"/>
            </a:rPr>
            <a:t>2. Objetivo general: pasa el </a:t>
          </a:r>
          <a:r>
            <a:rPr lang="es-CO" sz="1000" b="0" baseline="0">
              <a:latin typeface="Arial" panose="020B0604020202020204" pitchFamily="34" charset="0"/>
              <a:cs typeface="Arial" panose="020B0604020202020204" pitchFamily="34" charset="0"/>
            </a:rPr>
            <a:t>objetivo general del proyecto. </a:t>
          </a:r>
          <a:r>
            <a:rPr lang="es-CO" sz="1000" b="0">
              <a:latin typeface="Arial" panose="020B0604020202020204" pitchFamily="34" charset="0"/>
              <a:cs typeface="Arial" panose="020B0604020202020204" pitchFamily="34" charset="0"/>
            </a:rPr>
            <a:t>	</a:t>
          </a:r>
        </a:p>
        <a:p>
          <a:pPr>
            <a:lnSpc>
              <a:spcPts val="1200"/>
            </a:lnSpc>
          </a:pPr>
          <a:r>
            <a:rPr lang="es-CO" sz="1000" b="0">
              <a:latin typeface="Arial" panose="020B0604020202020204" pitchFamily="34" charset="0"/>
              <a:cs typeface="Arial" panose="020B0604020202020204" pitchFamily="34" charset="0"/>
            </a:rPr>
            <a:t>5. Fase/Macroactividades: Pasa las fases</a:t>
          </a:r>
          <a:r>
            <a:rPr lang="es-CO" sz="1000" b="0" baseline="0">
              <a:latin typeface="Arial" panose="020B0604020202020204" pitchFamily="34" charset="0"/>
              <a:cs typeface="Arial" panose="020B0604020202020204" pitchFamily="34" charset="0"/>
            </a:rPr>
            <a:t> o macroactividades de cada proyecto. </a:t>
          </a:r>
          <a:r>
            <a:rPr lang="es-CO" sz="1000" b="0">
              <a:latin typeface="Arial" panose="020B0604020202020204" pitchFamily="34" charset="0"/>
              <a:cs typeface="Arial" panose="020B0604020202020204" pitchFamily="34" charset="0"/>
            </a:rPr>
            <a:t>	</a:t>
          </a:r>
        </a:p>
        <a:p>
          <a:pPr>
            <a:lnSpc>
              <a:spcPts val="1200"/>
            </a:lnSpc>
          </a:pPr>
          <a:r>
            <a:rPr lang="es-CO" sz="1000" b="0">
              <a:latin typeface="Arial" panose="020B0604020202020204" pitchFamily="34" charset="0"/>
              <a:cs typeface="Arial" panose="020B0604020202020204" pitchFamily="34" charset="0"/>
            </a:rPr>
            <a:t>6. Objetivo de cada fase  SMART: pasa el objetivo SMART de cada fase o macro actividad</a:t>
          </a:r>
          <a:r>
            <a:rPr lang="es-CO" sz="1000" b="0">
              <a:solidFill>
                <a:schemeClr val="dk1"/>
              </a:solidFill>
              <a:effectLst/>
              <a:latin typeface="Arial" panose="020B0604020202020204" pitchFamily="34" charset="0"/>
              <a:ea typeface="+mn-ea"/>
              <a:cs typeface="Arial" panose="020B0604020202020204" pitchFamily="34" charset="0"/>
            </a:rPr>
            <a:t>. </a:t>
          </a:r>
        </a:p>
        <a:p>
          <a:pPr>
            <a:lnSpc>
              <a:spcPts val="1200"/>
            </a:lnSpc>
          </a:pPr>
          <a:r>
            <a:rPr lang="es-CO" sz="1000" b="0">
              <a:latin typeface="Arial" panose="020B0604020202020204" pitchFamily="34" charset="0"/>
              <a:cs typeface="Arial" panose="020B0604020202020204" pitchFamily="34" charset="0"/>
            </a:rPr>
            <a:t>SMART: Specific-Específico,</a:t>
          </a:r>
          <a:r>
            <a:rPr lang="es-CO" sz="1000" b="0" baseline="0">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Measurable-Medible, Achievable-Alcanzable,</a:t>
          </a:r>
          <a:r>
            <a:rPr lang="es-CO" sz="1000" b="0" baseline="0">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Realistic-Realista, Time-base-Acotado en el tiempo</a:t>
          </a:r>
        </a:p>
        <a:p>
          <a:pPr>
            <a:lnSpc>
              <a:spcPts val="1200"/>
            </a:lnSpc>
          </a:pPr>
          <a:r>
            <a:rPr lang="es-CO" sz="1000" b="0">
              <a:latin typeface="Arial" panose="020B0604020202020204" pitchFamily="34" charset="0"/>
              <a:cs typeface="Arial" panose="020B0604020202020204" pitchFamily="34" charset="0"/>
            </a:rPr>
            <a:t>7. Indicador: Pasa el indicador de cada fase o</a:t>
          </a:r>
          <a:r>
            <a:rPr lang="es-CO" sz="1000" b="0" baseline="0">
              <a:latin typeface="Arial" panose="020B0604020202020204" pitchFamily="34" charset="0"/>
              <a:cs typeface="Arial" panose="020B0604020202020204" pitchFamily="34" charset="0"/>
            </a:rPr>
            <a:t> macro actividad</a:t>
          </a:r>
          <a:r>
            <a:rPr lang="es-CO" sz="1000" b="0">
              <a:latin typeface="Arial" panose="020B0604020202020204" pitchFamily="34" charset="0"/>
              <a:cs typeface="Arial" panose="020B0604020202020204" pitchFamily="34" charset="0"/>
            </a:rPr>
            <a:t>.</a:t>
          </a:r>
        </a:p>
        <a:p>
          <a:pPr marL="0" marR="0" indent="0" defTabSz="914400" eaLnBrk="1" fontAlgn="auto" latinLnBrk="0" hangingPunct="1">
            <a:lnSpc>
              <a:spcPts val="1200"/>
            </a:lnSpc>
            <a:spcBef>
              <a:spcPts val="0"/>
            </a:spcBef>
            <a:spcAft>
              <a:spcPts val="0"/>
            </a:spcAft>
            <a:buClrTx/>
            <a:buSzTx/>
            <a:buFontTx/>
            <a:buNone/>
            <a:tabLst/>
            <a:defRPr/>
          </a:pPr>
          <a:r>
            <a:rPr lang="es-CO" sz="1000" b="0">
              <a:latin typeface="Arial" panose="020B0604020202020204" pitchFamily="34" charset="0"/>
              <a:cs typeface="Arial" panose="020B0604020202020204" pitchFamily="34" charset="0"/>
            </a:rPr>
            <a:t>9.</a:t>
          </a:r>
          <a:r>
            <a:rPr lang="es-CO" sz="1000" b="0" baseline="0">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Frecuencia de medición: </a:t>
          </a:r>
          <a:r>
            <a:rPr lang="es-CO" sz="1000" b="0">
              <a:solidFill>
                <a:schemeClr val="dk1"/>
              </a:solidFill>
              <a:effectLst/>
              <a:latin typeface="Arial" panose="020B0604020202020204" pitchFamily="34" charset="0"/>
              <a:ea typeface="+mn-ea"/>
              <a:cs typeface="Arial" panose="020B0604020202020204" pitchFamily="34" charset="0"/>
            </a:rPr>
            <a:t>indica la frecuencia</a:t>
          </a:r>
          <a:r>
            <a:rPr lang="es-CO" sz="1000" b="0" baseline="0">
              <a:solidFill>
                <a:schemeClr val="dk1"/>
              </a:solidFill>
              <a:effectLst/>
              <a:latin typeface="Arial" panose="020B0604020202020204" pitchFamily="34" charset="0"/>
              <a:ea typeface="+mn-ea"/>
              <a:cs typeface="Arial" panose="020B0604020202020204" pitchFamily="34" charset="0"/>
            </a:rPr>
            <a:t> de medición (mensual, bimensual, trimestral, semestral). La recomendación es iniciar con mediciones mensuales y poco a poco ir extendiendo hasta llegar al semestral. Cuando exista cultura de medición y mejora continua en la organización.  </a:t>
          </a:r>
        </a:p>
        <a:p>
          <a:pPr marL="0" marR="0" indent="0" defTabSz="914400" eaLnBrk="1" fontAlgn="auto" latinLnBrk="0" hangingPunct="1">
            <a:lnSpc>
              <a:spcPts val="1200"/>
            </a:lnSpc>
            <a:spcBef>
              <a:spcPts val="0"/>
            </a:spcBef>
            <a:spcAft>
              <a:spcPts val="0"/>
            </a:spcAft>
            <a:buClrTx/>
            <a:buSzTx/>
            <a:buFontTx/>
            <a:buNone/>
            <a:tabLst/>
            <a:defRPr/>
          </a:pPr>
          <a:endParaRPr lang="es-CO" sz="1000" b="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s-CO" sz="1000" b="1" baseline="0">
              <a:solidFill>
                <a:srgbClr val="0070C0"/>
              </a:solidFill>
              <a:effectLst/>
              <a:latin typeface="Arial" panose="020B0604020202020204" pitchFamily="34" charset="0"/>
              <a:ea typeface="+mn-ea"/>
              <a:cs typeface="Arial" panose="020B0604020202020204" pitchFamily="34" charset="0"/>
            </a:rPr>
            <a:t>De aquí en adelante corresponde a la medición periódica que se realiza del indicador, de modo que NO aplica para esta entrega (a menos que hayan alcanzado a aplicarlo)</a:t>
          </a:r>
          <a:endParaRPr lang="es-CO" sz="1000" b="1">
            <a:solidFill>
              <a:srgbClr val="0070C0"/>
            </a:solidFill>
            <a:latin typeface="Arial" panose="020B0604020202020204" pitchFamily="34" charset="0"/>
            <a:cs typeface="Arial" panose="020B0604020202020204" pitchFamily="34" charset="0"/>
          </a:endParaRPr>
        </a:p>
        <a:p>
          <a:pPr>
            <a:lnSpc>
              <a:spcPts val="1200"/>
            </a:lnSpc>
          </a:pPr>
          <a:endParaRPr lang="es-CO" sz="1000" b="0">
            <a:latin typeface="Arial" panose="020B0604020202020204" pitchFamily="34" charset="0"/>
            <a:cs typeface="Arial" panose="020B0604020202020204" pitchFamily="34" charset="0"/>
          </a:endParaRPr>
        </a:p>
        <a:p>
          <a:pPr>
            <a:lnSpc>
              <a:spcPts val="1200"/>
            </a:lnSpc>
          </a:pPr>
          <a:r>
            <a:rPr lang="es-CO" sz="1000" b="0">
              <a:latin typeface="Arial" panose="020B0604020202020204" pitchFamily="34" charset="0"/>
              <a:cs typeface="Arial" panose="020B0604020202020204" pitchFamily="34" charset="0"/>
            </a:rPr>
            <a:t>10. Período de medición: Fecha en que se</a:t>
          </a:r>
          <a:r>
            <a:rPr lang="es-CO" sz="1000" b="0" baseline="0">
              <a:latin typeface="Arial" panose="020B0604020202020204" pitchFamily="34" charset="0"/>
              <a:cs typeface="Arial" panose="020B0604020202020204" pitchFamily="34" charset="0"/>
            </a:rPr>
            <a:t> realiza la medición.</a:t>
          </a:r>
        </a:p>
        <a:p>
          <a:pPr>
            <a:lnSpc>
              <a:spcPts val="1200"/>
            </a:lnSpc>
          </a:pPr>
          <a:endParaRPr lang="es-CO" sz="1000" b="0">
            <a:latin typeface="Arial" panose="020B0604020202020204" pitchFamily="34" charset="0"/>
            <a:cs typeface="Arial" panose="020B0604020202020204" pitchFamily="34" charset="0"/>
          </a:endParaRPr>
        </a:p>
        <a:p>
          <a:pPr marL="0" marR="0" indent="0" defTabSz="914400" rtl="0" eaLnBrk="1" fontAlgn="auto" latinLnBrk="0" hangingPunct="1">
            <a:lnSpc>
              <a:spcPts val="1200"/>
            </a:lnSpc>
            <a:spcBef>
              <a:spcPts val="0"/>
            </a:spcBef>
            <a:spcAft>
              <a:spcPts val="0"/>
            </a:spcAft>
            <a:buClrTx/>
            <a:buSzTx/>
            <a:buFontTx/>
            <a:buNone/>
            <a:tabLst/>
            <a:defRPr/>
          </a:pPr>
          <a:r>
            <a:rPr lang="es-CO" sz="1000" b="0">
              <a:latin typeface="Arial" panose="020B0604020202020204" pitchFamily="34" charset="0"/>
              <a:cs typeface="Arial" panose="020B0604020202020204" pitchFamily="34" charset="0"/>
            </a:rPr>
            <a:t>11. </a:t>
          </a:r>
          <a:r>
            <a:rPr lang="es-CO" sz="1000">
              <a:solidFill>
                <a:schemeClr val="dk1"/>
              </a:solidFill>
              <a:effectLst/>
              <a:latin typeface="Arial" panose="020B0604020202020204" pitchFamily="34" charset="0"/>
              <a:ea typeface="+mn-ea"/>
              <a:cs typeface="Arial" panose="020B0604020202020204" pitchFamily="34" charset="0"/>
            </a:rPr>
            <a:t>Índice de desempeño esperado:  valor</a:t>
          </a:r>
          <a:r>
            <a:rPr lang="es-CO" sz="1000" baseline="0">
              <a:solidFill>
                <a:schemeClr val="dk1"/>
              </a:solidFill>
              <a:effectLst/>
              <a:latin typeface="Arial" panose="020B0604020202020204" pitchFamily="34" charset="0"/>
              <a:ea typeface="+mn-ea"/>
              <a:cs typeface="Arial" panose="020B0604020202020204" pitchFamily="34" charset="0"/>
            </a:rPr>
            <a:t> esperado al ejecutar el 100% de la fase o actividad. Puede ser en tiempo, en costo, en alcance o en los tres. Ej1. Al cerrar la primera fase se espera ejecutar el 20% del cronograma (tiempo) con el presupuesto establecido a la fecha. Ej2. Al terminar la fase de ejecución, se espera tener el 100% del producto completado. </a:t>
          </a:r>
          <a:endParaRPr lang="es-CO" sz="1000" b="0">
            <a:latin typeface="Arial" panose="020B0604020202020204" pitchFamily="34" charset="0"/>
            <a:cs typeface="Arial" panose="020B0604020202020204" pitchFamily="34" charset="0"/>
          </a:endParaRPr>
        </a:p>
        <a:p>
          <a:endParaRPr lang="es-CO" sz="1000" b="0">
            <a:latin typeface="Arial" panose="020B0604020202020204" pitchFamily="34" charset="0"/>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CO" sz="1000" b="0">
              <a:latin typeface="Arial" panose="020B0604020202020204" pitchFamily="34" charset="0"/>
              <a:cs typeface="Arial" panose="020B0604020202020204" pitchFamily="34" charset="0"/>
            </a:rPr>
            <a:t>12. </a:t>
          </a:r>
          <a:r>
            <a:rPr lang="es-CO" sz="1000">
              <a:solidFill>
                <a:schemeClr val="dk1"/>
              </a:solidFill>
              <a:effectLst/>
              <a:latin typeface="Arial" panose="020B0604020202020204" pitchFamily="34" charset="0"/>
              <a:ea typeface="+mn-ea"/>
              <a:cs typeface="Arial" panose="020B0604020202020204" pitchFamily="34" charset="0"/>
            </a:rPr>
            <a:t>Índice de desempeño alcanzado: </a:t>
          </a:r>
          <a:r>
            <a:rPr lang="es-CO" sz="1000" b="0">
              <a:solidFill>
                <a:schemeClr val="dk1"/>
              </a:solidFill>
              <a:effectLst/>
              <a:latin typeface="Arial" panose="020B0604020202020204" pitchFamily="34" charset="0"/>
              <a:ea typeface="+mn-ea"/>
              <a:cs typeface="Arial" panose="020B0604020202020204" pitchFamily="34" charset="0"/>
            </a:rPr>
            <a:t>v</a:t>
          </a:r>
          <a:r>
            <a:rPr lang="es-CO" sz="1000" b="0">
              <a:latin typeface="Arial" panose="020B0604020202020204" pitchFamily="34" charset="0"/>
              <a:cs typeface="Arial" panose="020B0604020202020204" pitchFamily="34" charset="0"/>
            </a:rPr>
            <a:t>alor realmente alcanzado al momento de la medición. Este indicador</a:t>
          </a:r>
          <a:r>
            <a:rPr lang="es-CO" sz="1000" b="0" baseline="0">
              <a:latin typeface="Arial" panose="020B0604020202020204" pitchFamily="34" charset="0"/>
              <a:cs typeface="Arial" panose="020B0604020202020204" pitchFamily="34" charset="0"/>
            </a:rPr>
            <a:t> debe ser totalmente compatible con el esperado para que se pueda establecer la relación de desempeño final.</a:t>
          </a:r>
          <a:endParaRPr lang="es-CO" sz="1000" b="0">
            <a:latin typeface="Arial" panose="020B0604020202020204" pitchFamily="34" charset="0"/>
            <a:cs typeface="Arial" panose="020B0604020202020204" pitchFamily="34" charset="0"/>
          </a:endParaRPr>
        </a:p>
        <a:p>
          <a:endParaRPr lang="es-CO" sz="1000" b="0">
            <a:latin typeface="Arial" panose="020B0604020202020204" pitchFamily="34" charset="0"/>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CO" sz="1000" b="0">
              <a:latin typeface="Arial" panose="020B0604020202020204" pitchFamily="34" charset="0"/>
              <a:cs typeface="Arial" panose="020B0604020202020204" pitchFamily="34" charset="0"/>
            </a:rPr>
            <a:t>13. </a:t>
          </a:r>
          <a:r>
            <a:rPr lang="es-CO" sz="1000">
              <a:solidFill>
                <a:schemeClr val="dk1"/>
              </a:solidFill>
              <a:effectLst/>
              <a:latin typeface="Arial" panose="020B0604020202020204" pitchFamily="34" charset="0"/>
              <a:ea typeface="+mn-ea"/>
              <a:cs typeface="Arial" panose="020B0604020202020204" pitchFamily="34" charset="0"/>
            </a:rPr>
            <a:t>Índice de desempeño del proyecto:</a:t>
          </a:r>
          <a:r>
            <a:rPr lang="es-CO" sz="1000" baseline="0">
              <a:solidFill>
                <a:schemeClr val="dk1"/>
              </a:solidFill>
              <a:effectLst/>
              <a:latin typeface="Arial" panose="020B0604020202020204" pitchFamily="34" charset="0"/>
              <a:ea typeface="+mn-ea"/>
              <a:cs typeface="Arial" panose="020B0604020202020204" pitchFamily="34" charset="0"/>
            </a:rPr>
            <a:t> </a:t>
          </a:r>
          <a:r>
            <a:rPr lang="es-CO" sz="1000" b="0">
              <a:latin typeface="Arial" panose="020B0604020202020204" pitchFamily="34" charset="0"/>
              <a:cs typeface="Arial" panose="020B0604020202020204" pitchFamily="34" charset="0"/>
            </a:rPr>
            <a:t>Valor obtenido tras comparar el índice de desempeño alcanzado frente al índice</a:t>
          </a:r>
          <a:r>
            <a:rPr lang="es-CO" sz="1000" b="0" baseline="0">
              <a:latin typeface="Arial" panose="020B0604020202020204" pitchFamily="34" charset="0"/>
              <a:cs typeface="Arial" panose="020B0604020202020204" pitchFamily="34" charset="0"/>
            </a:rPr>
            <a:t> de desempeño esperado. </a:t>
          </a:r>
          <a:r>
            <a:rPr lang="es-CO" sz="1000" b="0">
              <a:latin typeface="Arial" panose="020B0604020202020204" pitchFamily="34" charset="0"/>
              <a:cs typeface="Arial" panose="020B0604020202020204" pitchFamily="34" charset="0"/>
            </a:rPr>
            <a:t>Este indicador permite ver realmente cuál es el grado de eficiencia del proyecto. </a:t>
          </a:r>
        </a:p>
        <a:p>
          <a:pPr marL="0" marR="0" indent="0" defTabSz="914400" rtl="0" eaLnBrk="1" fontAlgn="auto" latinLnBrk="0" hangingPunct="1">
            <a:lnSpc>
              <a:spcPct val="100000"/>
            </a:lnSpc>
            <a:spcBef>
              <a:spcPts val="0"/>
            </a:spcBef>
            <a:spcAft>
              <a:spcPts val="0"/>
            </a:spcAft>
            <a:buClrTx/>
            <a:buSzTx/>
            <a:buFontTx/>
            <a:buNone/>
            <a:tabLst/>
            <a:defRPr/>
          </a:pPr>
          <a:endParaRPr lang="es-CO" sz="1000" b="0">
            <a:latin typeface="Arial" panose="020B0604020202020204" pitchFamily="34" charset="0"/>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s-CO" sz="1000" b="0">
              <a:latin typeface="Arial" panose="020B0604020202020204" pitchFamily="34" charset="0"/>
              <a:cs typeface="Arial" panose="020B0604020202020204" pitchFamily="34" charset="0"/>
            </a:rPr>
            <a:t>14. Calificación de desempeño (Excelente, Bueno, Regular, Ineficiente, Crítico): Asigna</a:t>
          </a:r>
          <a:r>
            <a:rPr lang="es-CO" sz="1000" b="0" baseline="0">
              <a:latin typeface="Arial" panose="020B0604020202020204" pitchFamily="34" charset="0"/>
              <a:cs typeface="Arial" panose="020B0604020202020204" pitchFamily="34" charset="0"/>
            </a:rPr>
            <a:t> la calificación según el índice </a:t>
          </a:r>
          <a:r>
            <a:rPr lang="es-CO" sz="1000">
              <a:solidFill>
                <a:schemeClr val="dk1"/>
              </a:solidFill>
              <a:effectLst/>
              <a:latin typeface="Arial" panose="020B0604020202020204" pitchFamily="34" charset="0"/>
              <a:ea typeface="+mn-ea"/>
              <a:cs typeface="Arial" panose="020B0604020202020204" pitchFamily="34" charset="0"/>
            </a:rPr>
            <a:t> de desempeño del proyecto y la escala</a:t>
          </a:r>
          <a:r>
            <a:rPr lang="es-CO" sz="1000" baseline="0">
              <a:solidFill>
                <a:schemeClr val="dk1"/>
              </a:solidFill>
              <a:effectLst/>
              <a:latin typeface="Arial" panose="020B0604020202020204" pitchFamily="34" charset="0"/>
              <a:ea typeface="+mn-ea"/>
              <a:cs typeface="Arial" panose="020B0604020202020204" pitchFamily="34" charset="0"/>
            </a:rPr>
            <a:t> definida.</a:t>
          </a:r>
          <a:endParaRPr lang="es-CO" sz="1000" b="0">
            <a:latin typeface="Arial" panose="020B0604020202020204" pitchFamily="34" charset="0"/>
            <a:cs typeface="Arial" panose="020B0604020202020204" pitchFamily="34" charset="0"/>
          </a:endParaRPr>
        </a:p>
        <a:p>
          <a:pPr marL="0" marR="0" indent="0" defTabSz="914400" rtl="0" eaLnBrk="1" fontAlgn="auto" latinLnBrk="0" hangingPunct="1">
            <a:lnSpc>
              <a:spcPts val="1200"/>
            </a:lnSpc>
            <a:spcBef>
              <a:spcPts val="0"/>
            </a:spcBef>
            <a:spcAft>
              <a:spcPts val="0"/>
            </a:spcAft>
            <a:buClrTx/>
            <a:buSzTx/>
            <a:buFontTx/>
            <a:buNone/>
            <a:tabLst/>
            <a:defRPr/>
          </a:pPr>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15. Análisis de la medición:</a:t>
          </a:r>
          <a:r>
            <a:rPr lang="es-CO" sz="1000" b="0" baseline="0">
              <a:latin typeface="Arial" panose="020B0604020202020204" pitchFamily="34" charset="0"/>
              <a:cs typeface="Arial" panose="020B0604020202020204" pitchFamily="34" charset="0"/>
            </a:rPr>
            <a:t> realiza un análisis en contexto del índice de desempeño del proyecto. Ve más allá de la simple lectura del número, busca razones, argumentos que sustenten el indicador, haz prospectiva, analiza holísticamente, identificar posible oportunidades de mejora para accionar.</a:t>
          </a:r>
          <a:endParaRPr lang="es-CO" sz="1000" b="0">
            <a:latin typeface="Arial" panose="020B0604020202020204" pitchFamily="34" charset="0"/>
            <a:cs typeface="Arial" panose="020B0604020202020204" pitchFamily="34" charset="0"/>
          </a:endParaRPr>
        </a:p>
        <a:p>
          <a:endParaRPr lang="es-CO" sz="1000" b="0">
            <a:latin typeface="Arial" panose="020B0604020202020204" pitchFamily="34" charset="0"/>
            <a:cs typeface="Arial" panose="020B0604020202020204" pitchFamily="34" charset="0"/>
          </a:endParaRPr>
        </a:p>
        <a:p>
          <a:pPr>
            <a:lnSpc>
              <a:spcPts val="1200"/>
            </a:lnSpc>
          </a:pPr>
          <a:r>
            <a:rPr lang="es-CO" sz="1000" b="0">
              <a:latin typeface="Arial" panose="020B0604020202020204" pitchFamily="34" charset="0"/>
              <a:cs typeface="Arial" panose="020B0604020202020204" pitchFamily="34" charset="0"/>
            </a:rPr>
            <a:t>16. Acciones a seguir:</a:t>
          </a:r>
          <a:r>
            <a:rPr lang="es-CO" sz="1000" b="0" baseline="0">
              <a:latin typeface="Arial" panose="020B0604020202020204" pitchFamily="34" charset="0"/>
              <a:cs typeface="Arial" panose="020B0604020202020204" pitchFamily="34" charset="0"/>
            </a:rPr>
            <a:t> concreta acciones correctivas que permitan alinear el proyecto si está atrasado; preventivas para evitar la materialización de riesgos o mejoras por si estamos bien, pero podemos estar mejor.</a:t>
          </a:r>
          <a:endParaRPr lang="es-CO" sz="1000" b="0">
            <a:latin typeface="Arial" panose="020B0604020202020204" pitchFamily="34" charset="0"/>
            <a:cs typeface="Arial" panose="020B0604020202020204" pitchFamily="34" charset="0"/>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-1</xdr:colOff>
      <xdr:row>17</xdr:row>
      <xdr:rowOff>0</xdr:rowOff>
    </xdr:from>
    <xdr:ext cx="10477499" cy="5012531"/>
    <xdr:sp macro="" textlink="">
      <xdr:nvSpPr>
        <xdr:cNvPr id="2" name="CuadroTexto 1">
          <a:extLst>
            <a:ext uri="{FF2B5EF4-FFF2-40B4-BE49-F238E27FC236}">
              <a16:creationId xmlns:a16="http://schemas.microsoft.com/office/drawing/2014/main" id="{00000000-0008-0000-0600-000002000000}"/>
            </a:ext>
          </a:extLst>
        </xdr:cNvPr>
        <xdr:cNvSpPr txBox="1"/>
      </xdr:nvSpPr>
      <xdr:spPr>
        <a:xfrm>
          <a:off x="119062" y="3321844"/>
          <a:ext cx="10477499" cy="5012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Arial" panose="020B0604020202020204" pitchFamily="34" charset="0"/>
              <a:ea typeface="+mn-ea"/>
              <a:cs typeface="Arial" panose="020B0604020202020204" pitchFamily="34" charset="0"/>
            </a:rPr>
            <a:t>Instructivo</a:t>
          </a:r>
          <a:r>
            <a:rPr lang="es-CO" sz="1000" b="1" baseline="0">
              <a:solidFill>
                <a:schemeClr val="dk1"/>
              </a:solidFill>
              <a:effectLst/>
              <a:latin typeface="Arial" panose="020B0604020202020204" pitchFamily="34" charset="0"/>
              <a:ea typeface="+mn-ea"/>
              <a:cs typeface="Arial" panose="020B0604020202020204" pitchFamily="34" charset="0"/>
            </a:rPr>
            <a:t>: </a:t>
          </a:r>
          <a:endParaRPr lang="es-CO" sz="1000">
            <a:effectLst/>
            <a:latin typeface="Arial" panose="020B0604020202020204" pitchFamily="34" charset="0"/>
            <a:cs typeface="Arial" panose="020B0604020202020204" pitchFamily="34" charset="0"/>
          </a:endParaRPr>
        </a:p>
        <a:p>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1. Proyecto estratégico: Pasa los 3 proyectos estratégicos más importantes. ¿Si</a:t>
          </a:r>
          <a:r>
            <a:rPr lang="es-CO" sz="1000" b="0" baseline="0">
              <a:latin typeface="Arial" panose="020B0604020202020204" pitchFamily="34" charset="0"/>
              <a:cs typeface="Arial" panose="020B0604020202020204" pitchFamily="34" charset="0"/>
            </a:rPr>
            <a:t> fueras el CEO/Gerente de esta organización, cuáles seleccionarías de la matriz de correlación de estrategias?. </a:t>
          </a:r>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2. Área responsable: Iedica el nombre del área responsable de cada proyecto.</a:t>
          </a: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3. Duración del proyecto (Meses):  establece la duración de cada proyecto, mínimo 6 meses y máximo  1 año.</a:t>
          </a:r>
        </a:p>
        <a:p>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4. Objetivo general: define un objetivo </a:t>
          </a:r>
          <a:r>
            <a:rPr lang="es-CO" sz="1000" b="0" baseline="0">
              <a:latin typeface="Arial" panose="020B0604020202020204" pitchFamily="34" charset="0"/>
              <a:cs typeface="Arial" panose="020B0604020202020204" pitchFamily="34" charset="0"/>
            </a:rPr>
            <a:t>general para cada proyecto. Inicia con un verbo, ¿qué hacer?, ¿para qué? y ¿para quién?.</a:t>
          </a:r>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5. Fase/Macroactividades: Indica las tres grandes fases de cada proyecto. Pueden ser fases asociadas al ciclo de vida del proyecto, fases relacionadas con el ciclo de vida del producto/servicio o  macroactividades claves del proyecto</a:t>
          </a:r>
          <a:r>
            <a:rPr lang="es-CO" sz="1000" b="0" baseline="0">
              <a:latin typeface="Arial" panose="020B0604020202020204" pitchFamily="34" charset="0"/>
              <a:cs typeface="Arial" panose="020B0604020202020204" pitchFamily="34" charset="0"/>
            </a:rPr>
            <a:t> desde tu experiencia.</a:t>
          </a:r>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6. Objetivo de cada fase  SMART: define un objetivo estratégico, siguiendo la metodología SMART. </a:t>
          </a:r>
          <a:r>
            <a:rPr lang="es-CO" sz="1000" b="0">
              <a:solidFill>
                <a:schemeClr val="dk1"/>
              </a:solidFill>
              <a:effectLst/>
              <a:latin typeface="Arial" panose="020B0604020202020204" pitchFamily="34" charset="0"/>
              <a:ea typeface="+mn-ea"/>
              <a:cs typeface="Arial" panose="020B0604020202020204" pitchFamily="34" charset="0"/>
            </a:rPr>
            <a:t>S_Specific: Específico, M_Measurable: Medible, A_Attainable: Alcanzable, R_Relevant: Relevante, T_Time Bound: Acotado</a:t>
          </a:r>
          <a:r>
            <a:rPr lang="es-CO" sz="1000" b="0" baseline="0">
              <a:solidFill>
                <a:schemeClr val="dk1"/>
              </a:solidFill>
              <a:effectLst/>
              <a:latin typeface="Arial" panose="020B0604020202020204" pitchFamily="34" charset="0"/>
              <a:ea typeface="+mn-ea"/>
              <a:cs typeface="Arial" panose="020B0604020202020204" pitchFamily="34" charset="0"/>
            </a:rPr>
            <a:t> en el tiempo</a:t>
          </a:r>
          <a:r>
            <a:rPr lang="es-CO" sz="1000" b="0">
              <a:solidFill>
                <a:schemeClr val="dk1"/>
              </a:solidFill>
              <a:effectLst/>
              <a:latin typeface="Arial" panose="020B0604020202020204" pitchFamily="34" charset="0"/>
              <a:ea typeface="+mn-ea"/>
              <a:cs typeface="Arial" panose="020B0604020202020204" pitchFamily="34" charset="0"/>
            </a:rPr>
            <a:t>. </a:t>
          </a:r>
          <a:endParaRPr lang="es-CO" sz="1000" b="0">
            <a:latin typeface="Arial" panose="020B0604020202020204" pitchFamily="34" charset="0"/>
            <a:cs typeface="Arial" panose="020B0604020202020204" pitchFamily="34" charset="0"/>
          </a:endParaRPr>
        </a:p>
        <a:p>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7. Indicador: ¿Cómo se medirá el grado de cumplimiento del objetivo SMART?. Precisa la fórmula para calcular el indicador. Debe estar alineado con el factor de medición del objetivo SMART. Ej. (Unidades aprobadas/Total de unidades por elaborar)*100%</a:t>
          </a:r>
        </a:p>
        <a:p>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8. Entregable/Resultado esperado: resultado tangible o intangible de este proyecto. Nombre del</a:t>
          </a:r>
          <a:r>
            <a:rPr lang="es-CO" sz="1000" b="0" baseline="0">
              <a:latin typeface="Arial" panose="020B0604020202020204" pitchFamily="34" charset="0"/>
              <a:cs typeface="Arial" panose="020B0604020202020204" pitchFamily="34" charset="0"/>
            </a:rPr>
            <a:t> producto, nombre del servicio, nombre de la mejora, documento, </a:t>
          </a:r>
          <a:r>
            <a:rPr lang="es-CO" sz="1000" b="0">
              <a:latin typeface="Arial" panose="020B0604020202020204" pitchFamily="34" charset="0"/>
              <a:cs typeface="Arial" panose="020B0604020202020204" pitchFamily="34" charset="0"/>
            </a:rPr>
            <a:t>artefacto de software, máquina. </a:t>
          </a:r>
        </a:p>
        <a:p>
          <a:endParaRPr lang="es-CO" sz="1000" b="0">
            <a:latin typeface="Arial" panose="020B0604020202020204" pitchFamily="34" charset="0"/>
            <a:cs typeface="Arial" panose="020B0604020202020204" pitchFamily="34" charset="0"/>
          </a:endParaRPr>
        </a:p>
        <a:p>
          <a:r>
            <a:rPr lang="es-CO" sz="1000" b="0">
              <a:latin typeface="Arial" panose="020B0604020202020204" pitchFamily="34" charset="0"/>
              <a:cs typeface="Arial" panose="020B0604020202020204" pitchFamily="34" charset="0"/>
            </a:rPr>
            <a:t>9. Presupuesto: valor total del presupuesto para este proyecto. Puedes costear por fases o por tipo de recurso (gente, tecnología, máquinas, suministros, otros). Adicionar un monto para riesgos. Agregar el presupuesto detallado en otra pestaña.</a:t>
          </a: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10. Riesgos (+,-): identifica mínimo</a:t>
          </a:r>
          <a:r>
            <a:rPr lang="es-CO" sz="1000" b="0" baseline="0">
              <a:latin typeface="Arial" panose="020B0604020202020204" pitchFamily="34" charset="0"/>
              <a:cs typeface="Arial" panose="020B0604020202020204" pitchFamily="34" charset="0"/>
            </a:rPr>
            <a:t> </a:t>
          </a:r>
          <a:r>
            <a:rPr lang="es-CO" sz="1000" b="0">
              <a:latin typeface="Arial" panose="020B0604020202020204" pitchFamily="34" charset="0"/>
              <a:cs typeface="Arial" panose="020B0604020202020204" pitchFamily="34" charset="0"/>
            </a:rPr>
            <a:t>tres riesgos para el proyecto. Los riesgos son eventos que al suceder podrían impactar positiva (oportunidades) o negativamente (amenazas) el proyecto. Los riesgos identificados (aproximadamente un 10%) se costean y ese rubro se adiciona al presupuestos. Para riesgos no identificados también se adiciona otro rubro (aproximadamente un 10%).</a:t>
          </a:r>
        </a:p>
        <a:p>
          <a:r>
            <a:rPr lang="es-CO" sz="1000" b="0">
              <a:latin typeface="Arial" panose="020B0604020202020204" pitchFamily="34" charset="0"/>
              <a:cs typeface="Arial" panose="020B0604020202020204" pitchFamily="34" charset="0"/>
            </a:rPr>
            <a:t>	</a:t>
          </a:r>
        </a:p>
        <a:p>
          <a:r>
            <a:rPr lang="es-CO" sz="1000" b="0">
              <a:latin typeface="Arial" panose="020B0604020202020204" pitchFamily="34" charset="0"/>
              <a:cs typeface="Arial" panose="020B0604020202020204" pitchFamily="34" charset="0"/>
            </a:rPr>
            <a:t>11: Información complementaria: adiciona la información que consideres relevante</a:t>
          </a:r>
          <a:r>
            <a:rPr lang="es-CO" sz="1000" b="0" baseline="0">
              <a:latin typeface="Arial" panose="020B0604020202020204" pitchFamily="34" charset="0"/>
              <a:cs typeface="Arial" panose="020B0604020202020204" pitchFamily="34" charset="0"/>
            </a:rPr>
            <a:t> para cada proyecto. Recomendaciones, restricciones, lecciones aprendidas de proyectos anteriores. Piensa que eres el CIO y le entregarás esta información a la oficina de proyectos de la organización (Project Management Office). </a:t>
          </a:r>
          <a:endParaRPr lang="es-CO" sz="1000">
            <a:effectLst/>
            <a:latin typeface="Arial" panose="020B0604020202020204" pitchFamily="34" charset="0"/>
            <a:cs typeface="Arial" panose="020B0604020202020204" pitchFamily="34" charset="0"/>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12</xdr:row>
      <xdr:rowOff>1</xdr:rowOff>
    </xdr:from>
    <xdr:ext cx="6826250" cy="984250"/>
    <xdr:sp macro="" textlink="">
      <xdr:nvSpPr>
        <xdr:cNvPr id="2" name="CuadroTexto 1">
          <a:extLst>
            <a:ext uri="{FF2B5EF4-FFF2-40B4-BE49-F238E27FC236}">
              <a16:creationId xmlns:a16="http://schemas.microsoft.com/office/drawing/2014/main" id="{00000000-0008-0000-0800-000002000000}"/>
            </a:ext>
          </a:extLst>
        </xdr:cNvPr>
        <xdr:cNvSpPr txBox="1"/>
      </xdr:nvSpPr>
      <xdr:spPr>
        <a:xfrm>
          <a:off x="127000" y="2243668"/>
          <a:ext cx="6826250" cy="984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CO" sz="1000" b="1">
              <a:solidFill>
                <a:schemeClr val="dk1"/>
              </a:solidFill>
              <a:effectLst/>
              <a:latin typeface="Arial" panose="020B0604020202020204" pitchFamily="34" charset="0"/>
              <a:ea typeface="+mn-ea"/>
              <a:cs typeface="Arial" panose="020B0604020202020204" pitchFamily="34" charset="0"/>
            </a:rPr>
            <a:t>Instructivo:</a:t>
          </a:r>
          <a:r>
            <a:rPr lang="es-CO" sz="1000" b="1" baseline="0">
              <a:solidFill>
                <a:schemeClr val="dk1"/>
              </a:solidFill>
              <a:effectLst/>
              <a:latin typeface="Arial" panose="020B0604020202020204" pitchFamily="34" charset="0"/>
              <a:ea typeface="+mn-ea"/>
              <a:cs typeface="Arial" panose="020B0604020202020204" pitchFamily="34" charset="0"/>
            </a:rPr>
            <a:t> </a:t>
          </a:r>
          <a:endParaRPr lang="es-CO" sz="1000">
            <a:effectLst/>
            <a:latin typeface="Arial" panose="020B0604020202020204" pitchFamily="34" charset="0"/>
            <a:cs typeface="Arial" panose="020B0604020202020204" pitchFamily="34" charset="0"/>
          </a:endParaRPr>
        </a:p>
        <a:p>
          <a:endParaRPr lang="es-CO" sz="1000">
            <a:effectLst/>
            <a:latin typeface="Arial" panose="020B0604020202020204" pitchFamily="34" charset="0"/>
            <a:cs typeface="Arial" panose="020B0604020202020204" pitchFamily="34" charset="0"/>
          </a:endParaRPr>
        </a:p>
        <a:p>
          <a:r>
            <a:rPr lang="es-CO" sz="1000">
              <a:effectLst/>
              <a:latin typeface="Arial" panose="020B0604020202020204" pitchFamily="34" charset="0"/>
              <a:cs typeface="Arial" panose="020B0604020202020204" pitchFamily="34" charset="0"/>
            </a:rPr>
            <a:t>Esta herramienta</a:t>
          </a:r>
          <a:r>
            <a:rPr lang="es-CO" sz="1000" baseline="0">
              <a:effectLst/>
              <a:latin typeface="Arial" panose="020B0604020202020204" pitchFamily="34" charset="0"/>
              <a:cs typeface="Arial" panose="020B0604020202020204" pitchFamily="34" charset="0"/>
            </a:rPr>
            <a:t> no hace parte de los entregables del curso de direccionamiento estratégico, dada la restricción de tiempo;  sin embargo hace parte de la metodología por ser una de las fases claves del proceso de direccionamiento estratégico.</a:t>
          </a:r>
          <a:endParaRPr lang="es-CO" sz="1000">
            <a:effectLst/>
            <a:latin typeface="Arial" panose="020B0604020202020204" pitchFamily="34" charset="0"/>
            <a:cs typeface="Arial" panose="020B0604020202020204" pitchFamily="34" charset="0"/>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ctr" anchorCtr="0">
        <a:noAutofit/>
      </a:bodyPr>
      <a:lstStyle>
        <a:defPPr>
          <a:defRPr sz="1100" b="1">
            <a:latin typeface="Arial" panose="020B0604020202020204" pitchFamily="34" charset="0"/>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planadegroup.com/" TargetMode="External"/><Relationship Id="rId1" Type="http://schemas.openxmlformats.org/officeDocument/2006/relationships/hyperlink" Target="https://www.planticonfort.co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19"/>
  <sheetViews>
    <sheetView topLeftCell="A13" zoomScale="90" zoomScaleNormal="90" workbookViewId="0">
      <selection activeCell="H13" sqref="H13"/>
    </sheetView>
  </sheetViews>
  <sheetFormatPr defaultColWidth="11.42578125" defaultRowHeight="13.9"/>
  <cols>
    <col min="1" max="1" width="2.7109375" style="28" customWidth="1"/>
    <col min="2" max="2" width="5" style="44" customWidth="1"/>
    <col min="3" max="3" width="25.42578125" style="28" bestFit="1" customWidth="1"/>
    <col min="4" max="4" width="28.5703125" style="28" bestFit="1" customWidth="1"/>
    <col min="5" max="5" width="45.7109375" style="28" customWidth="1"/>
    <col min="6" max="16384" width="11.42578125" style="28"/>
  </cols>
  <sheetData>
    <row r="1" spans="2:8" s="91" customFormat="1">
      <c r="B1" s="140" t="s">
        <v>0</v>
      </c>
      <c r="C1" s="141"/>
      <c r="D1" s="141"/>
      <c r="E1" s="142"/>
    </row>
    <row r="2" spans="2:8" s="91" customFormat="1">
      <c r="B2" s="143" t="s">
        <v>1</v>
      </c>
      <c r="C2" s="144"/>
      <c r="D2" s="144" t="s">
        <v>2</v>
      </c>
      <c r="E2" s="145"/>
    </row>
    <row r="3" spans="2:8" s="91" customFormat="1">
      <c r="B3" s="95" t="s">
        <v>3</v>
      </c>
      <c r="E3" s="92"/>
    </row>
    <row r="4" spans="2:8" s="91" customFormat="1">
      <c r="B4" s="95" t="s">
        <v>4</v>
      </c>
      <c r="E4" s="92"/>
    </row>
    <row r="5" spans="2:8" s="91" customFormat="1">
      <c r="B5" s="95" t="s">
        <v>5</v>
      </c>
      <c r="D5" s="19"/>
      <c r="E5" s="92"/>
    </row>
    <row r="6" spans="2:8" s="91" customFormat="1">
      <c r="B6" s="95" t="s">
        <v>6</v>
      </c>
      <c r="E6" s="92"/>
    </row>
    <row r="7" spans="2:8" s="91" customFormat="1">
      <c r="B7" s="96" t="s">
        <v>7</v>
      </c>
      <c r="C7" s="93"/>
      <c r="D7" s="93"/>
      <c r="E7" s="94"/>
    </row>
    <row r="8" spans="2:8">
      <c r="B8" s="17"/>
      <c r="C8" s="19"/>
      <c r="D8" s="19"/>
      <c r="E8" s="19"/>
    </row>
    <row r="9" spans="2:8">
      <c r="B9" s="115"/>
      <c r="C9" s="116" t="s">
        <v>8</v>
      </c>
      <c r="D9" s="116" t="s">
        <v>9</v>
      </c>
      <c r="E9" s="116" t="s">
        <v>10</v>
      </c>
    </row>
    <row r="10" spans="2:8" ht="55.15">
      <c r="B10" s="273" t="s">
        <v>11</v>
      </c>
      <c r="C10" s="18" t="s">
        <v>12</v>
      </c>
      <c r="D10" s="26" t="s">
        <v>13</v>
      </c>
      <c r="E10" s="26" t="s">
        <v>14</v>
      </c>
    </row>
    <row r="11" spans="2:8" ht="41.45">
      <c r="B11" s="274"/>
      <c r="C11" s="18" t="s">
        <v>15</v>
      </c>
      <c r="D11" s="26" t="s">
        <v>16</v>
      </c>
      <c r="E11" s="26" t="s">
        <v>17</v>
      </c>
      <c r="H11"/>
    </row>
    <row r="12" spans="2:8" ht="55.15">
      <c r="B12" s="43" t="s">
        <v>18</v>
      </c>
      <c r="C12" s="18" t="s">
        <v>19</v>
      </c>
      <c r="D12" s="18" t="s">
        <v>20</v>
      </c>
      <c r="E12" s="18" t="s">
        <v>21</v>
      </c>
    </row>
    <row r="13" spans="2:8" ht="41.45">
      <c r="B13" s="43" t="s">
        <v>22</v>
      </c>
      <c r="C13" s="18" t="s">
        <v>23</v>
      </c>
      <c r="D13" s="18" t="s">
        <v>24</v>
      </c>
      <c r="E13" s="18" t="s">
        <v>25</v>
      </c>
    </row>
    <row r="14" spans="2:8" ht="41.45">
      <c r="B14" s="43" t="s">
        <v>26</v>
      </c>
      <c r="C14" s="18" t="s">
        <v>27</v>
      </c>
      <c r="D14" s="18" t="s">
        <v>28</v>
      </c>
      <c r="E14" s="18" t="s">
        <v>29</v>
      </c>
    </row>
    <row r="15" spans="2:8">
      <c r="B15" s="272" t="s">
        <v>30</v>
      </c>
      <c r="C15" s="272"/>
      <c r="D15" s="272"/>
      <c r="E15" s="272"/>
    </row>
    <row r="17" spans="2:5" ht="50.1" customHeight="1">
      <c r="B17" s="275" t="s">
        <v>31</v>
      </c>
      <c r="C17" s="276"/>
      <c r="D17" s="276"/>
      <c r="E17" s="277"/>
    </row>
    <row r="19" spans="2:5" ht="70.5" customHeight="1">
      <c r="B19" s="278" t="s">
        <v>32</v>
      </c>
      <c r="C19" s="279"/>
      <c r="D19" s="279"/>
      <c r="E19" s="280"/>
    </row>
  </sheetData>
  <mergeCells count="4">
    <mergeCell ref="B15:E15"/>
    <mergeCell ref="B10:B11"/>
    <mergeCell ref="B17:E17"/>
    <mergeCell ref="B19:E19"/>
  </mergeCells>
  <printOptions horizontalCentered="1"/>
  <pageMargins left="0.39370078740157483" right="0.39370078740157483" top="0.39370078740157483" bottom="0.39370078740157483" header="0.31496062992125984" footer="0.31496062992125984"/>
  <pageSetup scale="60" orientation="landscape" horizontalDpi="4294967294"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1"/>
  <sheetViews>
    <sheetView zoomScale="80" zoomScaleNormal="80" workbookViewId="0">
      <selection activeCell="B1" sqref="B1:I4"/>
    </sheetView>
  </sheetViews>
  <sheetFormatPr defaultColWidth="11.42578125" defaultRowHeight="13.9"/>
  <cols>
    <col min="1" max="1" width="1.85546875" style="1" customWidth="1"/>
    <col min="2" max="11" width="17.7109375" style="1" customWidth="1"/>
    <col min="12" max="16384" width="11.42578125" style="1"/>
  </cols>
  <sheetData>
    <row r="1" spans="1:11" ht="15.75">
      <c r="B1" s="350" t="s">
        <v>68</v>
      </c>
      <c r="C1" s="351" t="s">
        <v>69</v>
      </c>
      <c r="D1" s="351"/>
      <c r="E1" s="351"/>
      <c r="F1" s="351"/>
      <c r="G1" s="351"/>
      <c r="H1" s="351" t="s">
        <v>346</v>
      </c>
      <c r="I1" s="351"/>
    </row>
    <row r="2" spans="1:11" ht="15.75">
      <c r="B2" s="351"/>
      <c r="C2" s="351" t="s">
        <v>71</v>
      </c>
      <c r="D2" s="351"/>
      <c r="E2" s="351"/>
      <c r="F2" s="351"/>
      <c r="G2" s="351"/>
      <c r="H2" s="351" t="s">
        <v>72</v>
      </c>
      <c r="I2" s="351"/>
    </row>
    <row r="3" spans="1:11" ht="15.75">
      <c r="B3" s="351"/>
      <c r="C3" s="351" t="s">
        <v>347</v>
      </c>
      <c r="D3" s="351"/>
      <c r="E3" s="351"/>
      <c r="F3" s="351"/>
      <c r="G3" s="351"/>
      <c r="H3" s="351" t="s">
        <v>74</v>
      </c>
      <c r="I3" s="351"/>
    </row>
    <row r="4" spans="1:11" ht="15.75">
      <c r="B4" s="351"/>
      <c r="C4" s="351"/>
      <c r="D4" s="351"/>
      <c r="E4" s="351"/>
      <c r="F4" s="351"/>
      <c r="G4" s="351"/>
      <c r="H4" s="351" t="s">
        <v>75</v>
      </c>
      <c r="I4" s="351"/>
    </row>
    <row r="5" spans="1:11" ht="30" customHeight="1">
      <c r="B5" s="488" t="s">
        <v>348</v>
      </c>
      <c r="C5" s="489"/>
      <c r="D5" s="489"/>
      <c r="E5" s="489"/>
      <c r="F5" s="490"/>
    </row>
    <row r="6" spans="1:11" ht="30" customHeight="1">
      <c r="A6" s="8"/>
      <c r="B6" s="22"/>
      <c r="C6" s="22"/>
      <c r="D6" s="22"/>
      <c r="E6" s="22"/>
      <c r="F6" s="22"/>
    </row>
    <row r="7" spans="1:11">
      <c r="A7" s="8"/>
      <c r="B7" s="13"/>
      <c r="C7" s="13"/>
      <c r="F7" s="476" t="s">
        <v>349</v>
      </c>
      <c r="G7" s="477"/>
      <c r="H7" s="478"/>
      <c r="I7" s="476" t="s">
        <v>350</v>
      </c>
      <c r="J7" s="477"/>
      <c r="K7" s="478"/>
    </row>
    <row r="8" spans="1:11" s="14" customFormat="1" ht="41.45">
      <c r="A8" s="1"/>
      <c r="B8" s="117" t="s">
        <v>351</v>
      </c>
      <c r="C8" s="117" t="s">
        <v>352</v>
      </c>
      <c r="D8" s="117" t="s">
        <v>353</v>
      </c>
      <c r="E8" s="117" t="s">
        <v>354</v>
      </c>
      <c r="F8" s="117" t="s">
        <v>355</v>
      </c>
      <c r="G8" s="117" t="s">
        <v>356</v>
      </c>
      <c r="H8" s="117" t="s">
        <v>357</v>
      </c>
      <c r="I8" s="117" t="s">
        <v>358</v>
      </c>
      <c r="J8" s="124" t="s">
        <v>359</v>
      </c>
      <c r="K8" s="117" t="s">
        <v>360</v>
      </c>
    </row>
    <row r="9" spans="1:11" s="24" customFormat="1" ht="39.950000000000003" customHeight="1">
      <c r="A9" s="1"/>
      <c r="B9" s="23"/>
      <c r="C9" s="23"/>
      <c r="D9" s="23"/>
      <c r="E9" s="23"/>
      <c r="F9" s="23"/>
      <c r="G9" s="23"/>
      <c r="H9" s="23"/>
      <c r="I9" s="23"/>
      <c r="J9" s="23"/>
      <c r="K9" s="23"/>
    </row>
    <row r="10" spans="1:11" s="24" customFormat="1" ht="39.950000000000003" customHeight="1">
      <c r="A10" s="1"/>
      <c r="B10" s="23"/>
      <c r="C10" s="23"/>
      <c r="D10" s="23"/>
      <c r="E10" s="23"/>
      <c r="F10" s="23"/>
      <c r="G10" s="23"/>
      <c r="H10" s="23"/>
      <c r="I10" s="23"/>
      <c r="J10" s="23"/>
      <c r="K10" s="23"/>
    </row>
    <row r="11" spans="1:11" s="24" customFormat="1" ht="39.950000000000003" customHeight="1">
      <c r="A11" s="1"/>
      <c r="B11" s="23"/>
      <c r="C11" s="23"/>
      <c r="D11" s="23"/>
      <c r="E11" s="23"/>
      <c r="F11" s="23"/>
      <c r="G11" s="23"/>
      <c r="H11" s="23"/>
      <c r="I11" s="23"/>
      <c r="J11" s="23"/>
      <c r="K11" s="23"/>
    </row>
  </sheetData>
  <mergeCells count="11">
    <mergeCell ref="F7:H7"/>
    <mergeCell ref="I7:K7"/>
    <mergeCell ref="B5:F5"/>
    <mergeCell ref="B1:B4"/>
    <mergeCell ref="C1:G1"/>
    <mergeCell ref="H1:I1"/>
    <mergeCell ref="C2:G2"/>
    <mergeCell ref="H2:I2"/>
    <mergeCell ref="C3:G4"/>
    <mergeCell ref="H3:I3"/>
    <mergeCell ref="H4:I4"/>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B1:I55"/>
  <sheetViews>
    <sheetView topLeftCell="B1" zoomScale="80" zoomScaleNormal="80" workbookViewId="0">
      <selection activeCell="H1" sqref="H1:I1"/>
    </sheetView>
  </sheetViews>
  <sheetFormatPr defaultColWidth="11.42578125" defaultRowHeight="13.9"/>
  <cols>
    <col min="1" max="1" width="2.7109375" style="20" customWidth="1"/>
    <col min="2" max="2" width="80.7109375" style="20" customWidth="1"/>
    <col min="3" max="3" width="4.42578125" style="20" customWidth="1"/>
    <col min="4" max="4" width="80.7109375" style="21" customWidth="1"/>
    <col min="5" max="6" width="15.7109375" style="20" customWidth="1"/>
    <col min="7" max="7" width="15.7109375" style="21" customWidth="1"/>
    <col min="8" max="8" width="15.7109375" style="20" customWidth="1"/>
    <col min="9" max="16384" width="11.42578125" style="20"/>
  </cols>
  <sheetData>
    <row r="1" spans="2:9" ht="15.75">
      <c r="B1" s="350" t="s">
        <v>68</v>
      </c>
      <c r="C1" s="351" t="s">
        <v>69</v>
      </c>
      <c r="D1" s="351"/>
      <c r="E1" s="351"/>
      <c r="F1" s="351"/>
      <c r="G1" s="351"/>
      <c r="H1" s="351" t="s">
        <v>361</v>
      </c>
      <c r="I1" s="351"/>
    </row>
    <row r="2" spans="2:9" ht="15.75">
      <c r="B2" s="351"/>
      <c r="C2" s="351" t="s">
        <v>71</v>
      </c>
      <c r="D2" s="351"/>
      <c r="E2" s="351"/>
      <c r="F2" s="351"/>
      <c r="G2" s="351"/>
      <c r="H2" s="351" t="s">
        <v>72</v>
      </c>
      <c r="I2" s="351"/>
    </row>
    <row r="3" spans="2:9" ht="15.75">
      <c r="B3" s="351"/>
      <c r="C3" s="351" t="s">
        <v>362</v>
      </c>
      <c r="D3" s="351"/>
      <c r="E3" s="351"/>
      <c r="F3" s="351"/>
      <c r="G3" s="351"/>
      <c r="H3" s="351" t="s">
        <v>74</v>
      </c>
      <c r="I3" s="351"/>
    </row>
    <row r="4" spans="2:9" ht="15.75">
      <c r="B4" s="351"/>
      <c r="C4" s="351"/>
      <c r="D4" s="351"/>
      <c r="E4" s="351"/>
      <c r="F4" s="351"/>
      <c r="G4" s="351"/>
      <c r="H4" s="351" t="s">
        <v>75</v>
      </c>
      <c r="I4" s="351"/>
    </row>
    <row r="5" spans="2:9" ht="30.75" customHeight="1">
      <c r="B5" s="43" t="s">
        <v>363</v>
      </c>
    </row>
    <row r="6" spans="2:9">
      <c r="B6" s="30"/>
    </row>
    <row r="7" spans="2:9" s="19" customFormat="1">
      <c r="B7" s="125" t="s">
        <v>86</v>
      </c>
      <c r="D7" s="125" t="s">
        <v>108</v>
      </c>
    </row>
    <row r="8" spans="2:9" s="19" customFormat="1">
      <c r="B8" s="105" t="s">
        <v>364</v>
      </c>
      <c r="D8" s="105" t="s">
        <v>365</v>
      </c>
    </row>
    <row r="9" spans="2:9" s="19" customFormat="1">
      <c r="B9" s="105" t="s">
        <v>366</v>
      </c>
      <c r="D9" s="105" t="s">
        <v>367</v>
      </c>
    </row>
    <row r="10" spans="2:9" s="19" customFormat="1">
      <c r="B10" s="105" t="s">
        <v>368</v>
      </c>
      <c r="D10" s="105" t="s">
        <v>369</v>
      </c>
    </row>
    <row r="11" spans="2:9" s="19" customFormat="1">
      <c r="B11" s="105" t="s">
        <v>370</v>
      </c>
      <c r="D11" s="105" t="s">
        <v>371</v>
      </c>
    </row>
    <row r="12" spans="2:9" s="19" customFormat="1">
      <c r="B12" s="105" t="s">
        <v>372</v>
      </c>
      <c r="D12" s="105" t="s">
        <v>373</v>
      </c>
    </row>
    <row r="13" spans="2:9" s="19" customFormat="1">
      <c r="B13" s="105" t="s">
        <v>374</v>
      </c>
      <c r="D13" s="105" t="s">
        <v>375</v>
      </c>
    </row>
    <row r="14" spans="2:9" s="19" customFormat="1">
      <c r="B14" s="105" t="s">
        <v>376</v>
      </c>
      <c r="D14" s="105" t="s">
        <v>377</v>
      </c>
    </row>
    <row r="15" spans="2:9" s="19" customFormat="1">
      <c r="B15" s="105" t="s">
        <v>378</v>
      </c>
      <c r="D15" s="105" t="s">
        <v>379</v>
      </c>
    </row>
    <row r="16" spans="2:9" s="19" customFormat="1">
      <c r="B16" s="105" t="s">
        <v>380</v>
      </c>
      <c r="D16" s="105" t="s">
        <v>381</v>
      </c>
    </row>
    <row r="17" spans="2:4">
      <c r="B17" s="105" t="s">
        <v>382</v>
      </c>
      <c r="D17" s="105" t="s">
        <v>383</v>
      </c>
    </row>
    <row r="18" spans="2:4">
      <c r="B18" s="105" t="s">
        <v>384</v>
      </c>
      <c r="D18" s="105" t="s">
        <v>385</v>
      </c>
    </row>
    <row r="19" spans="2:4">
      <c r="B19" s="105" t="s">
        <v>386</v>
      </c>
      <c r="D19" s="105" t="s">
        <v>387</v>
      </c>
    </row>
    <row r="20" spans="2:4">
      <c r="B20" s="105" t="s">
        <v>388</v>
      </c>
      <c r="D20" s="106" t="s">
        <v>389</v>
      </c>
    </row>
    <row r="21" spans="2:4">
      <c r="B21" s="105" t="s">
        <v>390</v>
      </c>
    </row>
    <row r="22" spans="2:4">
      <c r="B22" s="105" t="s">
        <v>391</v>
      </c>
    </row>
    <row r="23" spans="2:4">
      <c r="B23" s="106" t="s">
        <v>392</v>
      </c>
    </row>
    <row r="24" spans="2:4">
      <c r="B24" s="25"/>
    </row>
    <row r="25" spans="2:4">
      <c r="B25" s="125" t="s">
        <v>94</v>
      </c>
      <c r="D25" s="125" t="s">
        <v>115</v>
      </c>
    </row>
    <row r="26" spans="2:4">
      <c r="B26" s="105" t="s">
        <v>393</v>
      </c>
      <c r="D26" s="105" t="s">
        <v>394</v>
      </c>
    </row>
    <row r="27" spans="2:4">
      <c r="B27" s="105" t="s">
        <v>395</v>
      </c>
      <c r="D27" s="105" t="s">
        <v>396</v>
      </c>
    </row>
    <row r="28" spans="2:4">
      <c r="B28" s="105" t="s">
        <v>397</v>
      </c>
      <c r="D28" s="105" t="s">
        <v>398</v>
      </c>
    </row>
    <row r="29" spans="2:4">
      <c r="B29" s="105" t="s">
        <v>399</v>
      </c>
      <c r="D29" s="105" t="s">
        <v>400</v>
      </c>
    </row>
    <row r="30" spans="2:4">
      <c r="B30" s="105" t="s">
        <v>401</v>
      </c>
      <c r="D30" s="105" t="s">
        <v>402</v>
      </c>
    </row>
    <row r="31" spans="2:4">
      <c r="B31" s="105" t="s">
        <v>403</v>
      </c>
      <c r="D31" s="105" t="s">
        <v>404</v>
      </c>
    </row>
    <row r="32" spans="2:4">
      <c r="B32" s="105" t="s">
        <v>405</v>
      </c>
      <c r="D32" s="105" t="s">
        <v>406</v>
      </c>
    </row>
    <row r="33" spans="2:4">
      <c r="B33" s="105" t="s">
        <v>407</v>
      </c>
      <c r="D33" s="105" t="s">
        <v>408</v>
      </c>
    </row>
    <row r="34" spans="2:4">
      <c r="B34" s="105" t="s">
        <v>409</v>
      </c>
      <c r="D34" s="105" t="s">
        <v>410</v>
      </c>
    </row>
    <row r="35" spans="2:4">
      <c r="B35" s="105" t="s">
        <v>411</v>
      </c>
      <c r="D35" s="105" t="s">
        <v>412</v>
      </c>
    </row>
    <row r="36" spans="2:4">
      <c r="B36" s="105" t="s">
        <v>413</v>
      </c>
      <c r="D36" s="105" t="s">
        <v>414</v>
      </c>
    </row>
    <row r="37" spans="2:4">
      <c r="B37" s="105" t="s">
        <v>415</v>
      </c>
      <c r="D37" s="106" t="s">
        <v>416</v>
      </c>
    </row>
    <row r="38" spans="2:4">
      <c r="B38" s="105" t="s">
        <v>417</v>
      </c>
      <c r="D38" s="20"/>
    </row>
    <row r="39" spans="2:4">
      <c r="B39" s="105" t="s">
        <v>418</v>
      </c>
    </row>
    <row r="40" spans="2:4">
      <c r="B40" s="105" t="s">
        <v>419</v>
      </c>
    </row>
    <row r="41" spans="2:4">
      <c r="B41" s="106" t="s">
        <v>392</v>
      </c>
    </row>
    <row r="43" spans="2:4">
      <c r="B43" s="125" t="s">
        <v>101</v>
      </c>
    </row>
    <row r="44" spans="2:4">
      <c r="B44" s="105" t="s">
        <v>420</v>
      </c>
    </row>
    <row r="45" spans="2:4">
      <c r="B45" s="105" t="s">
        <v>421</v>
      </c>
    </row>
    <row r="46" spans="2:4">
      <c r="B46" s="105" t="s">
        <v>422</v>
      </c>
    </row>
    <row r="47" spans="2:4">
      <c r="B47" s="105" t="s">
        <v>423</v>
      </c>
    </row>
    <row r="48" spans="2:4">
      <c r="B48" s="105" t="s">
        <v>424</v>
      </c>
    </row>
    <row r="49" spans="2:2">
      <c r="B49" s="105" t="s">
        <v>374</v>
      </c>
    </row>
    <row r="50" spans="2:2">
      <c r="B50" s="105" t="s">
        <v>425</v>
      </c>
    </row>
    <row r="51" spans="2:2">
      <c r="B51" s="105" t="s">
        <v>426</v>
      </c>
    </row>
    <row r="52" spans="2:2">
      <c r="B52" s="105" t="s">
        <v>427</v>
      </c>
    </row>
    <row r="53" spans="2:2">
      <c r="B53" s="105" t="s">
        <v>428</v>
      </c>
    </row>
    <row r="54" spans="2:2">
      <c r="B54" s="105" t="s">
        <v>429</v>
      </c>
    </row>
    <row r="55" spans="2:2">
      <c r="B55" s="106" t="s">
        <v>416</v>
      </c>
    </row>
  </sheetData>
  <mergeCells count="8">
    <mergeCell ref="B1:B4"/>
    <mergeCell ref="C1:G1"/>
    <mergeCell ref="H1:I1"/>
    <mergeCell ref="C2:G2"/>
    <mergeCell ref="H2:I2"/>
    <mergeCell ref="C3:G4"/>
    <mergeCell ref="H3:I3"/>
    <mergeCell ref="H4:I4"/>
  </mergeCells>
  <pageMargins left="0.39370078740157483" right="0.39370078740157483" top="0.39370078740157483" bottom="0.39370078740157483" header="0.31496062992125984" footer="0.31496062992125984"/>
  <pageSetup scale="60" orientation="landscape" horizont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B1:I63"/>
  <sheetViews>
    <sheetView zoomScale="70" zoomScaleNormal="70" workbookViewId="0">
      <selection activeCell="B1" sqref="B1:I4"/>
    </sheetView>
  </sheetViews>
  <sheetFormatPr defaultColWidth="11.42578125" defaultRowHeight="13.9"/>
  <cols>
    <col min="1" max="1" width="2.7109375" style="20" customWidth="1"/>
    <col min="2" max="2" width="74" style="20" customWidth="1"/>
    <col min="3" max="3" width="4.5703125" style="20" customWidth="1"/>
    <col min="4" max="4" width="71.42578125" style="21" customWidth="1"/>
    <col min="5" max="5" width="5.5703125" style="20" customWidth="1"/>
    <col min="6" max="6" width="0.140625" style="20" customWidth="1"/>
    <col min="7" max="7" width="15.7109375" style="21" hidden="1" customWidth="1"/>
    <col min="8" max="8" width="15.7109375" style="20" customWidth="1"/>
    <col min="9" max="16384" width="11.42578125" style="20"/>
  </cols>
  <sheetData>
    <row r="1" spans="2:9" ht="15.75">
      <c r="B1" s="350" t="s">
        <v>68</v>
      </c>
      <c r="C1" s="351" t="s">
        <v>69</v>
      </c>
      <c r="D1" s="351"/>
      <c r="E1" s="351"/>
      <c r="F1" s="351"/>
      <c r="G1" s="351"/>
      <c r="H1" s="351" t="s">
        <v>430</v>
      </c>
      <c r="I1" s="351"/>
    </row>
    <row r="2" spans="2:9" ht="15.75">
      <c r="B2" s="351"/>
      <c r="C2" s="351" t="s">
        <v>71</v>
      </c>
      <c r="D2" s="351"/>
      <c r="E2" s="351"/>
      <c r="F2" s="351"/>
      <c r="G2" s="351"/>
      <c r="H2" s="351" t="s">
        <v>72</v>
      </c>
      <c r="I2" s="351"/>
    </row>
    <row r="3" spans="2:9" ht="15.75">
      <c r="B3" s="351"/>
      <c r="C3" s="351" t="s">
        <v>431</v>
      </c>
      <c r="D3" s="351"/>
      <c r="E3" s="351"/>
      <c r="F3" s="351"/>
      <c r="G3" s="351"/>
      <c r="H3" s="351" t="s">
        <v>74</v>
      </c>
      <c r="I3" s="351"/>
    </row>
    <row r="4" spans="2:9" ht="15.75">
      <c r="B4" s="351"/>
      <c r="C4" s="351"/>
      <c r="D4" s="351"/>
      <c r="E4" s="351"/>
      <c r="F4" s="351"/>
      <c r="G4" s="351"/>
      <c r="H4" s="351" t="s">
        <v>75</v>
      </c>
      <c r="I4" s="351"/>
    </row>
    <row r="5" spans="2:9" ht="27.6">
      <c r="B5" s="109" t="s">
        <v>432</v>
      </c>
    </row>
    <row r="6" spans="2:9">
      <c r="B6" s="30"/>
    </row>
    <row r="7" spans="2:9" s="17" customFormat="1">
      <c r="B7" s="126" t="s">
        <v>433</v>
      </c>
      <c r="D7" s="126" t="s">
        <v>434</v>
      </c>
    </row>
    <row r="8" spans="2:9" s="19" customFormat="1">
      <c r="B8" s="101" t="s">
        <v>435</v>
      </c>
      <c r="D8" s="103" t="s">
        <v>436</v>
      </c>
    </row>
    <row r="9" spans="2:9" s="19" customFormat="1">
      <c r="B9" s="101" t="s">
        <v>437</v>
      </c>
      <c r="D9" s="103" t="s">
        <v>438</v>
      </c>
    </row>
    <row r="10" spans="2:9" s="19" customFormat="1">
      <c r="B10" s="101" t="s">
        <v>439</v>
      </c>
      <c r="D10" s="103" t="s">
        <v>440</v>
      </c>
    </row>
    <row r="11" spans="2:9" s="19" customFormat="1">
      <c r="B11" s="101" t="s">
        <v>441</v>
      </c>
      <c r="D11" s="103" t="s">
        <v>442</v>
      </c>
    </row>
    <row r="12" spans="2:9" s="19" customFormat="1">
      <c r="B12" s="101" t="s">
        <v>443</v>
      </c>
      <c r="D12" s="103" t="s">
        <v>444</v>
      </c>
    </row>
    <row r="13" spans="2:9" s="19" customFormat="1">
      <c r="B13" s="101" t="s">
        <v>445</v>
      </c>
      <c r="D13" s="103" t="s">
        <v>446</v>
      </c>
    </row>
    <row r="14" spans="2:9" s="19" customFormat="1">
      <c r="B14" s="101" t="s">
        <v>447</v>
      </c>
      <c r="D14" s="103" t="s">
        <v>448</v>
      </c>
    </row>
    <row r="15" spans="2:9" s="19" customFormat="1">
      <c r="B15" s="101" t="s">
        <v>449</v>
      </c>
      <c r="D15" s="103" t="s">
        <v>450</v>
      </c>
    </row>
    <row r="16" spans="2:9" s="19" customFormat="1">
      <c r="B16" s="101" t="s">
        <v>451</v>
      </c>
      <c r="D16" s="103" t="s">
        <v>452</v>
      </c>
    </row>
    <row r="17" spans="2:4" s="19" customFormat="1">
      <c r="B17" s="101" t="s">
        <v>453</v>
      </c>
      <c r="D17" s="103" t="s">
        <v>454</v>
      </c>
    </row>
    <row r="18" spans="2:4" s="19" customFormat="1">
      <c r="B18" s="101" t="s">
        <v>455</v>
      </c>
      <c r="D18" s="103" t="s">
        <v>456</v>
      </c>
    </row>
    <row r="19" spans="2:4">
      <c r="B19" s="101" t="s">
        <v>457</v>
      </c>
      <c r="D19" s="103" t="s">
        <v>458</v>
      </c>
    </row>
    <row r="20" spans="2:4">
      <c r="B20" s="101" t="s">
        <v>459</v>
      </c>
      <c r="D20" s="103" t="s">
        <v>460</v>
      </c>
    </row>
    <row r="21" spans="2:4">
      <c r="B21" s="101" t="s">
        <v>461</v>
      </c>
      <c r="D21" s="103" t="s">
        <v>462</v>
      </c>
    </row>
    <row r="22" spans="2:4">
      <c r="B22" s="101" t="s">
        <v>463</v>
      </c>
      <c r="D22" s="103" t="s">
        <v>464</v>
      </c>
    </row>
    <row r="23" spans="2:4">
      <c r="B23" s="101" t="s">
        <v>465</v>
      </c>
      <c r="D23" s="103" t="s">
        <v>466</v>
      </c>
    </row>
    <row r="24" spans="2:4">
      <c r="B24" s="101" t="s">
        <v>467</v>
      </c>
      <c r="D24" s="103" t="s">
        <v>468</v>
      </c>
    </row>
    <row r="25" spans="2:4">
      <c r="B25" s="101" t="s">
        <v>469</v>
      </c>
      <c r="D25" s="103" t="s">
        <v>470</v>
      </c>
    </row>
    <row r="26" spans="2:4">
      <c r="B26" s="101" t="s">
        <v>471</v>
      </c>
      <c r="D26" s="103" t="s">
        <v>472</v>
      </c>
    </row>
    <row r="27" spans="2:4">
      <c r="B27" s="101" t="s">
        <v>473</v>
      </c>
      <c r="D27" s="103" t="s">
        <v>474</v>
      </c>
    </row>
    <row r="28" spans="2:4">
      <c r="B28" s="101" t="s">
        <v>475</v>
      </c>
      <c r="D28" s="103" t="s">
        <v>476</v>
      </c>
    </row>
    <row r="29" spans="2:4">
      <c r="B29" s="101" t="s">
        <v>477</v>
      </c>
      <c r="D29" s="103" t="s">
        <v>478</v>
      </c>
    </row>
    <row r="30" spans="2:4">
      <c r="B30" s="101" t="s">
        <v>479</v>
      </c>
      <c r="D30" s="104" t="s">
        <v>480</v>
      </c>
    </row>
    <row r="31" spans="2:4">
      <c r="B31" s="101" t="s">
        <v>481</v>
      </c>
    </row>
    <row r="32" spans="2:4">
      <c r="B32" s="101" t="s">
        <v>482</v>
      </c>
    </row>
    <row r="33" spans="2:4">
      <c r="B33" s="102" t="s">
        <v>483</v>
      </c>
    </row>
    <row r="35" spans="2:4">
      <c r="B35" s="491" t="s">
        <v>484</v>
      </c>
      <c r="C35" s="492"/>
      <c r="D35" s="493"/>
    </row>
    <row r="36" spans="2:4">
      <c r="B36" s="114" t="s">
        <v>485</v>
      </c>
      <c r="D36" s="103" t="s">
        <v>486</v>
      </c>
    </row>
    <row r="37" spans="2:4">
      <c r="B37" s="103" t="s">
        <v>487</v>
      </c>
      <c r="D37" s="103" t="s">
        <v>488</v>
      </c>
    </row>
    <row r="38" spans="2:4">
      <c r="B38" s="103" t="s">
        <v>489</v>
      </c>
      <c r="D38" s="103" t="s">
        <v>490</v>
      </c>
    </row>
    <row r="39" spans="2:4">
      <c r="B39" s="103" t="s">
        <v>491</v>
      </c>
      <c r="D39" s="103" t="s">
        <v>492</v>
      </c>
    </row>
    <row r="40" spans="2:4">
      <c r="B40" s="103" t="s">
        <v>493</v>
      </c>
      <c r="D40" s="103" t="s">
        <v>494</v>
      </c>
    </row>
    <row r="41" spans="2:4">
      <c r="B41" s="103" t="s">
        <v>495</v>
      </c>
      <c r="D41" s="103" t="s">
        <v>496</v>
      </c>
    </row>
    <row r="42" spans="2:4">
      <c r="B42" s="103" t="s">
        <v>497</v>
      </c>
      <c r="D42" s="103" t="s">
        <v>498</v>
      </c>
    </row>
    <row r="43" spans="2:4">
      <c r="B43" s="103" t="s">
        <v>499</v>
      </c>
      <c r="D43" s="103" t="s">
        <v>500</v>
      </c>
    </row>
    <row r="44" spans="2:4">
      <c r="B44" s="103" t="s">
        <v>501</v>
      </c>
      <c r="D44" s="103" t="s">
        <v>502</v>
      </c>
    </row>
    <row r="45" spans="2:4">
      <c r="B45" s="103" t="s">
        <v>503</v>
      </c>
      <c r="D45" s="103" t="s">
        <v>504</v>
      </c>
    </row>
    <row r="46" spans="2:4">
      <c r="B46" s="103" t="s">
        <v>505</v>
      </c>
      <c r="D46" s="103" t="s">
        <v>506</v>
      </c>
    </row>
    <row r="47" spans="2:4">
      <c r="B47" s="103" t="s">
        <v>507</v>
      </c>
      <c r="D47" s="103" t="s">
        <v>508</v>
      </c>
    </row>
    <row r="48" spans="2:4">
      <c r="B48" s="103" t="s">
        <v>509</v>
      </c>
      <c r="D48" s="103" t="s">
        <v>510</v>
      </c>
    </row>
    <row r="49" spans="2:4">
      <c r="B49" s="103" t="s">
        <v>511</v>
      </c>
      <c r="D49" s="103" t="s">
        <v>512</v>
      </c>
    </row>
    <row r="50" spans="2:4">
      <c r="B50" s="103" t="s">
        <v>513</v>
      </c>
      <c r="D50" s="103" t="s">
        <v>514</v>
      </c>
    </row>
    <row r="51" spans="2:4" ht="27.6">
      <c r="B51" s="103" t="s">
        <v>515</v>
      </c>
      <c r="D51" s="103" t="s">
        <v>516</v>
      </c>
    </row>
    <row r="52" spans="2:4">
      <c r="B52" s="103" t="s">
        <v>517</v>
      </c>
      <c r="D52" s="103" t="s">
        <v>518</v>
      </c>
    </row>
    <row r="53" spans="2:4">
      <c r="B53" s="103" t="s">
        <v>519</v>
      </c>
      <c r="D53" s="103" t="s">
        <v>520</v>
      </c>
    </row>
    <row r="54" spans="2:4">
      <c r="B54" s="103" t="s">
        <v>521</v>
      </c>
      <c r="D54" s="103" t="s">
        <v>522</v>
      </c>
    </row>
    <row r="55" spans="2:4">
      <c r="B55" s="103" t="s">
        <v>523</v>
      </c>
      <c r="D55" s="103" t="s">
        <v>524</v>
      </c>
    </row>
    <row r="56" spans="2:4">
      <c r="B56" s="103" t="s">
        <v>525</v>
      </c>
      <c r="D56" s="103" t="s">
        <v>526</v>
      </c>
    </row>
    <row r="57" spans="2:4">
      <c r="B57" s="103" t="s">
        <v>527</v>
      </c>
      <c r="D57" s="103" t="s">
        <v>528</v>
      </c>
    </row>
    <row r="58" spans="2:4">
      <c r="B58" s="103" t="s">
        <v>529</v>
      </c>
      <c r="D58" s="103" t="s">
        <v>530</v>
      </c>
    </row>
    <row r="59" spans="2:4">
      <c r="B59" s="103" t="s">
        <v>531</v>
      </c>
      <c r="D59" s="104" t="s">
        <v>532</v>
      </c>
    </row>
    <row r="60" spans="2:4">
      <c r="B60" s="103" t="s">
        <v>533</v>
      </c>
    </row>
    <row r="61" spans="2:4">
      <c r="B61" s="103" t="s">
        <v>534</v>
      </c>
    </row>
    <row r="62" spans="2:4">
      <c r="B62" s="103" t="s">
        <v>535</v>
      </c>
    </row>
    <row r="63" spans="2:4">
      <c r="B63" s="104" t="s">
        <v>536</v>
      </c>
    </row>
  </sheetData>
  <mergeCells count="9">
    <mergeCell ref="B35:D35"/>
    <mergeCell ref="B1:B4"/>
    <mergeCell ref="C1:G1"/>
    <mergeCell ref="H1:I1"/>
    <mergeCell ref="C2:G2"/>
    <mergeCell ref="H2:I2"/>
    <mergeCell ref="C3:G4"/>
    <mergeCell ref="H3:I3"/>
    <mergeCell ref="H4:I4"/>
  </mergeCells>
  <printOptions horizontalCentered="1"/>
  <pageMargins left="0.39370078740157483" right="0.39370078740157483" top="0.39370078740157483" bottom="0.39370078740157483" header="0.31496062992125984" footer="0.31496062992125984"/>
  <pageSetup scale="60" orientation="landscape" horizont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B1:I27"/>
  <sheetViews>
    <sheetView zoomScale="90" zoomScaleNormal="90" workbookViewId="0">
      <selection activeCell="K6" sqref="K6"/>
    </sheetView>
  </sheetViews>
  <sheetFormatPr defaultColWidth="11.42578125" defaultRowHeight="13.9"/>
  <cols>
    <col min="1" max="1" width="2.7109375" style="1" customWidth="1"/>
    <col min="2" max="2" width="16.85546875" style="1" customWidth="1"/>
    <col min="3" max="3" width="42.5703125" style="1" customWidth="1"/>
    <col min="4" max="16384" width="11.42578125" style="1"/>
  </cols>
  <sheetData>
    <row r="1" spans="2:9" ht="15.75">
      <c r="B1" s="350" t="s">
        <v>68</v>
      </c>
      <c r="C1" s="351" t="s">
        <v>69</v>
      </c>
      <c r="D1" s="351"/>
      <c r="E1" s="351"/>
      <c r="F1" s="351"/>
      <c r="G1" s="351"/>
      <c r="H1" s="351" t="s">
        <v>537</v>
      </c>
      <c r="I1" s="351"/>
    </row>
    <row r="2" spans="2:9" ht="15.75">
      <c r="B2" s="351"/>
      <c r="C2" s="351" t="s">
        <v>71</v>
      </c>
      <c r="D2" s="351"/>
      <c r="E2" s="351"/>
      <c r="F2" s="351"/>
      <c r="G2" s="351"/>
      <c r="H2" s="351" t="s">
        <v>72</v>
      </c>
      <c r="I2" s="351"/>
    </row>
    <row r="3" spans="2:9" ht="15.75">
      <c r="B3" s="351"/>
      <c r="C3" s="351" t="s">
        <v>538</v>
      </c>
      <c r="D3" s="351"/>
      <c r="E3" s="351"/>
      <c r="F3" s="351"/>
      <c r="G3" s="351"/>
      <c r="H3" s="351" t="s">
        <v>74</v>
      </c>
      <c r="I3" s="351"/>
    </row>
    <row r="4" spans="2:9" ht="15.75">
      <c r="B4" s="351"/>
      <c r="C4" s="351"/>
      <c r="D4" s="351"/>
      <c r="E4" s="351"/>
      <c r="F4" s="351"/>
      <c r="G4" s="351"/>
      <c r="H4" s="351" t="s">
        <v>75</v>
      </c>
      <c r="I4" s="351"/>
    </row>
    <row r="5" spans="2:9" ht="39.75" customHeight="1">
      <c r="B5" s="494" t="s">
        <v>539</v>
      </c>
      <c r="C5" s="495"/>
    </row>
    <row r="6" spans="2:9">
      <c r="B6" s="17"/>
      <c r="C6" s="17"/>
    </row>
    <row r="7" spans="2:9">
      <c r="B7" s="127" t="s">
        <v>540</v>
      </c>
      <c r="C7" s="128" t="s">
        <v>541</v>
      </c>
    </row>
    <row r="8" spans="2:9">
      <c r="B8" s="69">
        <v>1</v>
      </c>
      <c r="C8" s="210" t="s">
        <v>542</v>
      </c>
    </row>
    <row r="9" spans="2:9">
      <c r="B9" s="69">
        <v>2</v>
      </c>
      <c r="C9" s="210" t="s">
        <v>177</v>
      </c>
    </row>
    <row r="10" spans="2:9">
      <c r="B10" s="69">
        <v>3</v>
      </c>
      <c r="C10" s="70" t="s">
        <v>543</v>
      </c>
    </row>
    <row r="11" spans="2:9">
      <c r="B11" s="69">
        <v>4</v>
      </c>
      <c r="C11" s="70" t="s">
        <v>544</v>
      </c>
    </row>
    <row r="12" spans="2:9">
      <c r="B12" s="69">
        <v>5</v>
      </c>
      <c r="C12" s="210" t="s">
        <v>178</v>
      </c>
    </row>
    <row r="13" spans="2:9">
      <c r="B13" s="69">
        <v>6</v>
      </c>
      <c r="C13" s="70" t="s">
        <v>545</v>
      </c>
    </row>
    <row r="14" spans="2:9">
      <c r="B14" s="69">
        <v>7</v>
      </c>
      <c r="C14" s="211" t="s">
        <v>546</v>
      </c>
    </row>
    <row r="15" spans="2:9">
      <c r="B15" s="69">
        <v>8</v>
      </c>
      <c r="C15" s="210" t="s">
        <v>179</v>
      </c>
    </row>
    <row r="16" spans="2:9">
      <c r="B16" s="69">
        <v>9</v>
      </c>
      <c r="C16" s="210" t="s">
        <v>180</v>
      </c>
    </row>
    <row r="17" spans="2:3">
      <c r="B17" s="69">
        <v>10</v>
      </c>
      <c r="C17" s="210" t="s">
        <v>181</v>
      </c>
    </row>
    <row r="18" spans="2:3">
      <c r="B18" s="69">
        <v>11</v>
      </c>
      <c r="C18" s="70" t="s">
        <v>547</v>
      </c>
    </row>
    <row r="19" spans="2:3">
      <c r="B19" s="69">
        <v>12</v>
      </c>
      <c r="C19" s="70" t="s">
        <v>548</v>
      </c>
    </row>
    <row r="20" spans="2:3">
      <c r="B20" s="69">
        <v>13</v>
      </c>
      <c r="C20" s="70" t="s">
        <v>549</v>
      </c>
    </row>
    <row r="21" spans="2:3">
      <c r="B21" s="69">
        <v>14</v>
      </c>
      <c r="C21" s="70" t="s">
        <v>550</v>
      </c>
    </row>
    <row r="22" spans="2:3">
      <c r="B22" s="69">
        <v>15</v>
      </c>
      <c r="C22" s="210" t="s">
        <v>184</v>
      </c>
    </row>
    <row r="23" spans="2:3">
      <c r="B23" s="69">
        <v>16</v>
      </c>
      <c r="C23" s="210" t="s">
        <v>551</v>
      </c>
    </row>
    <row r="24" spans="2:3">
      <c r="B24" s="69">
        <v>17</v>
      </c>
      <c r="C24" s="70" t="s">
        <v>183</v>
      </c>
    </row>
    <row r="25" spans="2:3">
      <c r="B25" s="69">
        <v>18</v>
      </c>
      <c r="C25" s="70" t="s">
        <v>552</v>
      </c>
    </row>
    <row r="26" spans="2:3">
      <c r="B26" s="69">
        <v>19</v>
      </c>
      <c r="C26" s="70" t="s">
        <v>553</v>
      </c>
    </row>
    <row r="27" spans="2:3" s="31" customFormat="1">
      <c r="B27" s="108">
        <v>20</v>
      </c>
      <c r="C27" s="71" t="s">
        <v>554</v>
      </c>
    </row>
  </sheetData>
  <mergeCells count="9">
    <mergeCell ref="B5:C5"/>
    <mergeCell ref="B1:B4"/>
    <mergeCell ref="C1:G1"/>
    <mergeCell ref="H1:I1"/>
    <mergeCell ref="C2:G2"/>
    <mergeCell ref="H2:I2"/>
    <mergeCell ref="C3:G4"/>
    <mergeCell ref="H3:I3"/>
    <mergeCell ref="H4:I4"/>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B1:I37"/>
  <sheetViews>
    <sheetView zoomScale="70" zoomScaleNormal="70" workbookViewId="0">
      <selection activeCell="H2" sqref="H2:I2"/>
    </sheetView>
  </sheetViews>
  <sheetFormatPr defaultColWidth="11.42578125" defaultRowHeight="13.9"/>
  <cols>
    <col min="1" max="1" width="2.42578125" style="20" customWidth="1"/>
    <col min="2" max="2" width="19.28515625" style="21" customWidth="1"/>
    <col min="3" max="3" width="11.85546875" style="20" customWidth="1"/>
    <col min="4" max="4" width="4.85546875" style="21" customWidth="1"/>
    <col min="5" max="5" width="20.7109375" style="20" customWidth="1"/>
    <col min="6" max="7" width="30.7109375" style="20" customWidth="1"/>
    <col min="8" max="8" width="94" style="81" customWidth="1"/>
    <col min="9" max="9" width="1.42578125" style="20" customWidth="1"/>
    <col min="10" max="16384" width="11.42578125" style="20"/>
  </cols>
  <sheetData>
    <row r="1" spans="2:9" ht="35.25" customHeight="1">
      <c r="B1" s="350" t="s">
        <v>68</v>
      </c>
      <c r="C1" s="351" t="s">
        <v>69</v>
      </c>
      <c r="D1" s="351"/>
      <c r="E1" s="351"/>
      <c r="F1" s="351"/>
      <c r="G1" s="351"/>
      <c r="H1" s="351" t="s">
        <v>555</v>
      </c>
      <c r="I1" s="351"/>
    </row>
    <row r="2" spans="2:9" ht="15.75">
      <c r="B2" s="351"/>
      <c r="C2" s="351" t="s">
        <v>71</v>
      </c>
      <c r="D2" s="351"/>
      <c r="E2" s="351"/>
      <c r="F2" s="351"/>
      <c r="G2" s="351"/>
      <c r="H2" s="351" t="s">
        <v>72</v>
      </c>
      <c r="I2" s="351"/>
    </row>
    <row r="3" spans="2:9" ht="15.75">
      <c r="B3" s="351"/>
      <c r="C3" s="351" t="s">
        <v>556</v>
      </c>
      <c r="D3" s="351"/>
      <c r="E3" s="351"/>
      <c r="F3" s="351"/>
      <c r="G3" s="351"/>
      <c r="H3" s="351" t="s">
        <v>74</v>
      </c>
      <c r="I3" s="351"/>
    </row>
    <row r="4" spans="2:9" ht="15.75">
      <c r="B4" s="351"/>
      <c r="C4" s="351"/>
      <c r="D4" s="351"/>
      <c r="E4" s="351"/>
      <c r="F4" s="351"/>
      <c r="G4" s="351"/>
      <c r="H4" s="351" t="s">
        <v>75</v>
      </c>
      <c r="I4" s="351"/>
    </row>
    <row r="5" spans="2:9" ht="34.5" customHeight="1">
      <c r="B5" s="502" t="s">
        <v>557</v>
      </c>
      <c r="C5" s="502"/>
      <c r="D5" s="502"/>
      <c r="E5" s="502"/>
      <c r="F5" s="502"/>
      <c r="G5" s="502"/>
      <c r="H5" s="502"/>
    </row>
    <row r="6" spans="2:9" s="21" customFormat="1">
      <c r="B6" s="513" t="s">
        <v>558</v>
      </c>
      <c r="C6" s="514"/>
      <c r="D6" s="84" t="s">
        <v>540</v>
      </c>
      <c r="E6" s="84" t="s">
        <v>559</v>
      </c>
      <c r="F6" s="84" t="s">
        <v>560</v>
      </c>
      <c r="G6" s="84" t="s">
        <v>561</v>
      </c>
      <c r="H6" s="86" t="s">
        <v>562</v>
      </c>
    </row>
    <row r="7" spans="2:9" ht="206.25" customHeight="1">
      <c r="B7" s="515" t="s">
        <v>563</v>
      </c>
      <c r="C7" s="516"/>
      <c r="D7" s="129">
        <v>1</v>
      </c>
      <c r="E7" s="130" t="s">
        <v>564</v>
      </c>
      <c r="F7" s="131" t="s">
        <v>565</v>
      </c>
      <c r="G7" s="131" t="s">
        <v>566</v>
      </c>
      <c r="H7" s="132" t="s">
        <v>567</v>
      </c>
    </row>
    <row r="8" spans="2:9" ht="193.15">
      <c r="B8" s="517"/>
      <c r="C8" s="518"/>
      <c r="D8" s="129">
        <v>2</v>
      </c>
      <c r="E8" s="130" t="s">
        <v>568</v>
      </c>
      <c r="F8" s="131" t="s">
        <v>569</v>
      </c>
      <c r="G8" s="131" t="s">
        <v>570</v>
      </c>
      <c r="H8" s="132" t="s">
        <v>571</v>
      </c>
    </row>
    <row r="9" spans="2:9" ht="179.45">
      <c r="B9" s="519"/>
      <c r="C9" s="520"/>
      <c r="D9" s="129">
        <v>3</v>
      </c>
      <c r="E9" s="130" t="s">
        <v>572</v>
      </c>
      <c r="F9" s="131" t="s">
        <v>573</v>
      </c>
      <c r="G9" s="131" t="s">
        <v>574</v>
      </c>
      <c r="H9" s="132" t="s">
        <v>575</v>
      </c>
    </row>
    <row r="10" spans="2:9" ht="151.9">
      <c r="B10" s="521" t="s">
        <v>576</v>
      </c>
      <c r="C10" s="522"/>
      <c r="D10" s="72">
        <v>4</v>
      </c>
      <c r="E10" s="73" t="s">
        <v>577</v>
      </c>
      <c r="F10" s="74" t="s">
        <v>578</v>
      </c>
      <c r="G10" s="74" t="s">
        <v>579</v>
      </c>
      <c r="H10" s="78" t="s">
        <v>580</v>
      </c>
    </row>
    <row r="11" spans="2:9" ht="151.9">
      <c r="B11" s="523"/>
      <c r="C11" s="524"/>
      <c r="D11" s="72">
        <v>5</v>
      </c>
      <c r="E11" s="73" t="s">
        <v>581</v>
      </c>
      <c r="F11" s="74" t="s">
        <v>582</v>
      </c>
      <c r="G11" s="74" t="s">
        <v>583</v>
      </c>
      <c r="H11" s="78" t="s">
        <v>584</v>
      </c>
    </row>
    <row r="12" spans="2:9" ht="138">
      <c r="B12" s="525"/>
      <c r="C12" s="526"/>
      <c r="D12" s="72">
        <v>6</v>
      </c>
      <c r="E12" s="73" t="s">
        <v>585</v>
      </c>
      <c r="F12" s="74" t="s">
        <v>586</v>
      </c>
      <c r="G12" s="74" t="s">
        <v>587</v>
      </c>
      <c r="H12" s="78" t="s">
        <v>588</v>
      </c>
    </row>
    <row r="13" spans="2:9" ht="179.45">
      <c r="B13" s="503" t="s">
        <v>589</v>
      </c>
      <c r="C13" s="504"/>
      <c r="D13" s="110">
        <v>7</v>
      </c>
      <c r="E13" s="111" t="s">
        <v>590</v>
      </c>
      <c r="F13" s="112" t="s">
        <v>591</v>
      </c>
      <c r="G13" s="112" t="s">
        <v>592</v>
      </c>
      <c r="H13" s="113" t="s">
        <v>593</v>
      </c>
    </row>
    <row r="14" spans="2:9" ht="317.45">
      <c r="B14" s="505"/>
      <c r="C14" s="506"/>
      <c r="D14" s="110">
        <v>8</v>
      </c>
      <c r="E14" s="111" t="s">
        <v>594</v>
      </c>
      <c r="F14" s="112" t="s">
        <v>595</v>
      </c>
      <c r="G14" s="112" t="s">
        <v>596</v>
      </c>
      <c r="H14" s="113" t="s">
        <v>597</v>
      </c>
    </row>
    <row r="15" spans="2:9" ht="193.15">
      <c r="B15" s="507" t="s">
        <v>598</v>
      </c>
      <c r="C15" s="508"/>
      <c r="D15" s="75">
        <v>9</v>
      </c>
      <c r="E15" s="76" t="s">
        <v>599</v>
      </c>
      <c r="F15" s="77" t="s">
        <v>600</v>
      </c>
      <c r="G15" s="77" t="s">
        <v>601</v>
      </c>
      <c r="H15" s="79" t="s">
        <v>602</v>
      </c>
    </row>
    <row r="16" spans="2:9" ht="179.45">
      <c r="B16" s="509"/>
      <c r="C16" s="510"/>
      <c r="D16" s="75">
        <v>10</v>
      </c>
      <c r="E16" s="76" t="s">
        <v>603</v>
      </c>
      <c r="F16" s="77" t="s">
        <v>604</v>
      </c>
      <c r="G16" s="77" t="s">
        <v>605</v>
      </c>
      <c r="H16" s="79" t="s">
        <v>606</v>
      </c>
    </row>
    <row r="17" spans="2:8" ht="138">
      <c r="B17" s="511"/>
      <c r="C17" s="512"/>
      <c r="D17" s="75">
        <v>11</v>
      </c>
      <c r="E17" s="76" t="s">
        <v>607</v>
      </c>
      <c r="F17" s="77" t="s">
        <v>608</v>
      </c>
      <c r="G17" s="77" t="s">
        <v>609</v>
      </c>
      <c r="H17" s="79" t="s">
        <v>610</v>
      </c>
    </row>
    <row r="18" spans="2:8">
      <c r="F18" s="45"/>
      <c r="G18" s="45"/>
      <c r="H18" s="80"/>
    </row>
    <row r="19" spans="2:8">
      <c r="B19" s="20"/>
      <c r="D19" s="20"/>
    </row>
    <row r="20" spans="2:8">
      <c r="B20" s="500" t="s">
        <v>611</v>
      </c>
      <c r="C20" s="500"/>
      <c r="D20" s="500"/>
      <c r="E20" s="500"/>
      <c r="F20" s="500"/>
      <c r="G20" s="500"/>
      <c r="H20" s="500"/>
    </row>
    <row r="21" spans="2:8" s="21" customFormat="1">
      <c r="B21" s="84" t="s">
        <v>540</v>
      </c>
      <c r="C21" s="84" t="s">
        <v>559</v>
      </c>
      <c r="D21" s="501" t="s">
        <v>560</v>
      </c>
      <c r="E21" s="501"/>
      <c r="F21" s="501"/>
      <c r="G21" s="85" t="s">
        <v>612</v>
      </c>
      <c r="H21" s="86" t="s">
        <v>613</v>
      </c>
    </row>
    <row r="22" spans="2:8" ht="220.9">
      <c r="B22" s="46">
        <v>1</v>
      </c>
      <c r="C22" s="16" t="s">
        <v>614</v>
      </c>
      <c r="D22" s="497" t="s">
        <v>615</v>
      </c>
      <c r="E22" s="498"/>
      <c r="F22" s="499"/>
      <c r="G22" s="47" t="s">
        <v>616</v>
      </c>
      <c r="H22" s="82" t="s">
        <v>617</v>
      </c>
    </row>
    <row r="23" spans="2:8" ht="124.15">
      <c r="B23" s="46">
        <v>2</v>
      </c>
      <c r="C23" s="16" t="s">
        <v>618</v>
      </c>
      <c r="D23" s="497" t="s">
        <v>619</v>
      </c>
      <c r="E23" s="498"/>
      <c r="F23" s="499"/>
      <c r="G23" s="47" t="s">
        <v>620</v>
      </c>
      <c r="H23" s="82" t="s">
        <v>621</v>
      </c>
    </row>
    <row r="24" spans="2:8" ht="165.6">
      <c r="B24" s="46">
        <v>3</v>
      </c>
      <c r="C24" s="16" t="s">
        <v>622</v>
      </c>
      <c r="D24" s="497" t="s">
        <v>623</v>
      </c>
      <c r="E24" s="498"/>
      <c r="F24" s="499"/>
      <c r="G24" s="47" t="s">
        <v>624</v>
      </c>
      <c r="H24" s="82" t="s">
        <v>625</v>
      </c>
    </row>
    <row r="25" spans="2:8">
      <c r="F25" s="45"/>
      <c r="G25" s="45"/>
      <c r="H25" s="80"/>
    </row>
    <row r="26" spans="2:8">
      <c r="F26" s="45"/>
      <c r="G26" s="45"/>
      <c r="H26" s="80"/>
    </row>
    <row r="27" spans="2:8">
      <c r="B27" s="500" t="s">
        <v>626</v>
      </c>
      <c r="C27" s="500"/>
      <c r="D27" s="500"/>
      <c r="E27" s="500"/>
      <c r="F27" s="500"/>
      <c r="G27" s="500"/>
      <c r="H27" s="500"/>
    </row>
    <row r="28" spans="2:8">
      <c r="B28" s="84" t="s">
        <v>540</v>
      </c>
      <c r="C28" s="84" t="s">
        <v>627</v>
      </c>
      <c r="D28" s="501" t="s">
        <v>628</v>
      </c>
      <c r="E28" s="501"/>
      <c r="F28" s="84" t="s">
        <v>629</v>
      </c>
      <c r="G28" s="87" t="s">
        <v>630</v>
      </c>
      <c r="H28" s="86" t="s">
        <v>613</v>
      </c>
    </row>
    <row r="29" spans="2:8" ht="41.45">
      <c r="B29" s="46">
        <v>1</v>
      </c>
      <c r="C29" s="16" t="s">
        <v>631</v>
      </c>
      <c r="D29" s="496" t="s">
        <v>632</v>
      </c>
      <c r="E29" s="496"/>
      <c r="F29" s="15" t="s">
        <v>633</v>
      </c>
      <c r="G29" s="16" t="s">
        <v>634</v>
      </c>
      <c r="H29" s="83"/>
    </row>
    <row r="30" spans="2:8">
      <c r="B30" s="46">
        <v>2</v>
      </c>
      <c r="C30" s="16" t="s">
        <v>635</v>
      </c>
      <c r="D30" s="496" t="s">
        <v>636</v>
      </c>
      <c r="E30" s="496"/>
      <c r="F30" s="15" t="s">
        <v>633</v>
      </c>
      <c r="G30" s="16" t="s">
        <v>637</v>
      </c>
      <c r="H30" s="83"/>
    </row>
    <row r="31" spans="2:8" ht="27.6">
      <c r="B31" s="46">
        <v>3</v>
      </c>
      <c r="C31" s="16" t="s">
        <v>638</v>
      </c>
      <c r="D31" s="496" t="s">
        <v>639</v>
      </c>
      <c r="E31" s="496"/>
      <c r="F31" s="15" t="s">
        <v>640</v>
      </c>
      <c r="G31" s="16" t="s">
        <v>641</v>
      </c>
      <c r="H31" s="83"/>
    </row>
    <row r="32" spans="2:8" ht="41.45">
      <c r="B32" s="46">
        <v>4</v>
      </c>
      <c r="C32" s="16" t="s">
        <v>642</v>
      </c>
      <c r="D32" s="496" t="s">
        <v>643</v>
      </c>
      <c r="E32" s="496"/>
      <c r="F32" s="15" t="s">
        <v>633</v>
      </c>
      <c r="G32" s="16" t="s">
        <v>644</v>
      </c>
      <c r="H32" s="83"/>
    </row>
    <row r="33" spans="2:8" ht="27.6">
      <c r="B33" s="46">
        <v>5</v>
      </c>
      <c r="C33" s="16" t="s">
        <v>645</v>
      </c>
      <c r="D33" s="496" t="s">
        <v>646</v>
      </c>
      <c r="E33" s="496"/>
      <c r="F33" s="15" t="s">
        <v>633</v>
      </c>
      <c r="G33" s="16" t="s">
        <v>647</v>
      </c>
      <c r="H33" s="83"/>
    </row>
    <row r="34" spans="2:8" ht="41.45">
      <c r="B34" s="46">
        <v>6</v>
      </c>
      <c r="C34" s="16" t="s">
        <v>648</v>
      </c>
      <c r="D34" s="496" t="s">
        <v>649</v>
      </c>
      <c r="E34" s="496"/>
      <c r="F34" s="15" t="s">
        <v>633</v>
      </c>
      <c r="G34" s="16" t="s">
        <v>650</v>
      </c>
      <c r="H34" s="83"/>
    </row>
    <row r="35" spans="2:8" s="19" customFormat="1" ht="124.15">
      <c r="B35" s="46">
        <v>7</v>
      </c>
      <c r="C35" s="16" t="s">
        <v>548</v>
      </c>
      <c r="D35" s="496" t="s">
        <v>651</v>
      </c>
      <c r="E35" s="496"/>
      <c r="F35" s="15" t="s">
        <v>640</v>
      </c>
      <c r="G35" s="16" t="s">
        <v>652</v>
      </c>
      <c r="H35" s="83" t="s">
        <v>653</v>
      </c>
    </row>
    <row r="36" spans="2:8" s="19" customFormat="1" ht="220.9">
      <c r="B36" s="46">
        <v>8</v>
      </c>
      <c r="C36" s="16" t="s">
        <v>654</v>
      </c>
      <c r="D36" s="496" t="s">
        <v>651</v>
      </c>
      <c r="E36" s="496"/>
      <c r="F36" s="15" t="s">
        <v>640</v>
      </c>
      <c r="G36" s="16" t="s">
        <v>655</v>
      </c>
      <c r="H36" s="83" t="s">
        <v>656</v>
      </c>
    </row>
    <row r="37" spans="2:8" s="19" customFormat="1" ht="262.14999999999998">
      <c r="B37" s="46">
        <v>9</v>
      </c>
      <c r="C37" s="16" t="s">
        <v>657</v>
      </c>
      <c r="D37" s="496" t="s">
        <v>658</v>
      </c>
      <c r="E37" s="496"/>
      <c r="F37" s="15" t="s">
        <v>640</v>
      </c>
      <c r="G37" s="16" t="s">
        <v>659</v>
      </c>
      <c r="H37" s="83" t="s">
        <v>660</v>
      </c>
    </row>
  </sheetData>
  <protectedRanges>
    <protectedRange sqref="F7:F10 F18:G18 D29:E29 D31:E31 D27:E27 F14:F17 F25:F26" name="Range1"/>
  </protectedRanges>
  <mergeCells count="30">
    <mergeCell ref="B1:B4"/>
    <mergeCell ref="C1:G1"/>
    <mergeCell ref="H1:I1"/>
    <mergeCell ref="C2:G2"/>
    <mergeCell ref="H2:I2"/>
    <mergeCell ref="C3:G4"/>
    <mergeCell ref="H3:I3"/>
    <mergeCell ref="H4:I4"/>
    <mergeCell ref="B5:H5"/>
    <mergeCell ref="B13:C14"/>
    <mergeCell ref="B15:C17"/>
    <mergeCell ref="D22:F22"/>
    <mergeCell ref="D31:E31"/>
    <mergeCell ref="B6:C6"/>
    <mergeCell ref="B7:C9"/>
    <mergeCell ref="B10:C12"/>
    <mergeCell ref="D21:F21"/>
    <mergeCell ref="B20:H20"/>
    <mergeCell ref="D37:E37"/>
    <mergeCell ref="D32:E32"/>
    <mergeCell ref="D33:E33"/>
    <mergeCell ref="D34:E34"/>
    <mergeCell ref="D23:F23"/>
    <mergeCell ref="D36:E36"/>
    <mergeCell ref="D24:F24"/>
    <mergeCell ref="D35:E35"/>
    <mergeCell ref="D29:E29"/>
    <mergeCell ref="D30:E30"/>
    <mergeCell ref="B27:H27"/>
    <mergeCell ref="D28:E28"/>
  </mergeCells>
  <pageMargins left="0.39370078740157483" right="0.39370078740157483" top="0.39370078740157483" bottom="0.39370078740157483" header="0.31496062992125984" footer="0.31496062992125984"/>
  <pageSetup scale="60" orientation="landscape" horizontalDpi="4294967294" r:id="rId1"/>
  <rowBreaks count="2" manualBreakCount="2">
    <brk id="18" max="16383" man="1"/>
    <brk id="2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39997558519241921"/>
  </sheetPr>
  <dimension ref="B1:J35"/>
  <sheetViews>
    <sheetView topLeftCell="A4" zoomScaleNormal="100" workbookViewId="0">
      <selection activeCell="H22" sqref="H22"/>
    </sheetView>
  </sheetViews>
  <sheetFormatPr defaultColWidth="11.42578125" defaultRowHeight="13.9"/>
  <cols>
    <col min="1" max="1" width="2.7109375" style="1" customWidth="1"/>
    <col min="2" max="5" width="28.7109375" style="1" customWidth="1"/>
    <col min="6" max="7" width="27.5703125" style="1" bestFit="1" customWidth="1"/>
    <col min="8" max="8" width="11.42578125" style="1"/>
    <col min="9" max="9" width="14.28515625" style="1" customWidth="1"/>
    <col min="10" max="16384" width="11.42578125" style="1"/>
  </cols>
  <sheetData>
    <row r="1" spans="2:10" ht="20.100000000000001" customHeight="1">
      <c r="B1" s="314" t="s">
        <v>33</v>
      </c>
      <c r="C1" s="315"/>
      <c r="D1" s="315"/>
      <c r="E1" s="316"/>
    </row>
    <row r="2" spans="2:10" ht="52.5" customHeight="1">
      <c r="B2" s="163" t="s">
        <v>34</v>
      </c>
      <c r="C2" s="324" t="s">
        <v>35</v>
      </c>
      <c r="D2" s="324"/>
      <c r="E2" s="325"/>
    </row>
    <row r="3" spans="2:10" ht="20.100000000000001" customHeight="1">
      <c r="B3" s="302" t="s">
        <v>36</v>
      </c>
      <c r="C3" s="303"/>
      <c r="D3" s="161" t="s">
        <v>37</v>
      </c>
      <c r="E3" s="7"/>
    </row>
    <row r="4" spans="2:10" ht="90" customHeight="1">
      <c r="B4" s="162" t="s">
        <v>38</v>
      </c>
      <c r="C4" s="6" t="s">
        <v>39</v>
      </c>
      <c r="D4" s="322" t="s">
        <v>40</v>
      </c>
      <c r="E4" s="323"/>
    </row>
    <row r="5" spans="2:10">
      <c r="B5" s="3"/>
      <c r="C5" s="3"/>
      <c r="D5" s="4"/>
      <c r="E5" s="4"/>
      <c r="F5" s="4"/>
      <c r="G5" s="4"/>
    </row>
    <row r="6" spans="2:10">
      <c r="B6" s="314" t="s">
        <v>41</v>
      </c>
      <c r="C6" s="315"/>
      <c r="D6" s="315"/>
      <c r="E6" s="316"/>
    </row>
    <row r="7" spans="2:10">
      <c r="B7" s="88" t="s">
        <v>42</v>
      </c>
      <c r="E7" s="2"/>
    </row>
    <row r="8" spans="2:10">
      <c r="B8" s="326" t="s">
        <v>43</v>
      </c>
      <c r="C8" s="327"/>
      <c r="E8" s="2"/>
    </row>
    <row r="9" spans="2:10">
      <c r="B9" s="165" t="s">
        <v>44</v>
      </c>
      <c r="C9" s="8"/>
      <c r="D9" s="8"/>
      <c r="E9" s="2"/>
    </row>
    <row r="10" spans="2:10">
      <c r="B10" s="326" t="s">
        <v>45</v>
      </c>
      <c r="C10" s="327"/>
      <c r="D10" s="327"/>
      <c r="E10" s="328"/>
    </row>
    <row r="11" spans="2:10">
      <c r="B11" s="164" t="s">
        <v>46</v>
      </c>
      <c r="C11" s="317"/>
      <c r="D11" s="317"/>
      <c r="E11" s="318"/>
    </row>
    <row r="12" spans="2:10" ht="55.5" customHeight="1">
      <c r="B12" s="319" t="s">
        <v>47</v>
      </c>
      <c r="C12" s="320"/>
      <c r="D12" s="320"/>
      <c r="E12" s="321"/>
    </row>
    <row r="13" spans="2:10">
      <c r="B13" s="290" t="s">
        <v>48</v>
      </c>
      <c r="C13" s="290"/>
      <c r="D13" s="290"/>
      <c r="E13" s="290"/>
      <c r="F13" s="291" t="s">
        <v>49</v>
      </c>
      <c r="G13" s="291"/>
      <c r="H13" s="291"/>
      <c r="I13" s="291"/>
      <c r="J13" s="291"/>
    </row>
    <row r="14" spans="2:10" s="8" customFormat="1">
      <c r="B14" s="314" t="s">
        <v>50</v>
      </c>
      <c r="C14" s="315"/>
      <c r="D14" s="315"/>
      <c r="E14" s="316"/>
      <c r="F14" s="166"/>
      <c r="G14" s="167"/>
      <c r="H14" s="167"/>
      <c r="I14" s="167"/>
      <c r="J14" s="168"/>
    </row>
    <row r="15" spans="2:10" s="8" customFormat="1" ht="27.95" customHeight="1">
      <c r="B15" s="301" t="s">
        <v>51</v>
      </c>
      <c r="C15" s="301"/>
      <c r="D15" s="301"/>
      <c r="E15" s="301"/>
      <c r="F15" s="281" t="s">
        <v>51</v>
      </c>
      <c r="G15" s="282"/>
      <c r="H15" s="282"/>
      <c r="I15" s="282"/>
      <c r="J15" s="282"/>
    </row>
    <row r="16" spans="2:10" s="8" customFormat="1" ht="183" customHeight="1">
      <c r="B16" s="305" t="s">
        <v>52</v>
      </c>
      <c r="C16" s="305"/>
      <c r="D16" s="305"/>
      <c r="E16" s="305"/>
      <c r="F16" s="283" t="s">
        <v>53</v>
      </c>
      <c r="G16" s="284"/>
      <c r="H16" s="284"/>
      <c r="I16" s="284"/>
      <c r="J16" s="285"/>
    </row>
    <row r="17" spans="2:10" s="8" customFormat="1" ht="14.25" customHeight="1">
      <c r="B17" s="331" t="s">
        <v>54</v>
      </c>
      <c r="C17" s="332"/>
      <c r="D17" s="332"/>
      <c r="E17" s="333"/>
      <c r="F17" s="281" t="s">
        <v>54</v>
      </c>
      <c r="G17" s="282"/>
      <c r="H17" s="282"/>
      <c r="I17" s="282"/>
      <c r="J17" s="282"/>
    </row>
    <row r="18" spans="2:10" s="8" customFormat="1" ht="150.75" customHeight="1">
      <c r="B18" s="306" t="s">
        <v>55</v>
      </c>
      <c r="C18" s="306"/>
      <c r="D18" s="306"/>
      <c r="E18" s="306"/>
      <c r="F18" s="329" t="s">
        <v>56</v>
      </c>
      <c r="G18" s="306"/>
      <c r="H18" s="306"/>
      <c r="I18" s="306"/>
      <c r="J18" s="306"/>
    </row>
    <row r="19" spans="2:10" s="8" customFormat="1" ht="15" customHeight="1">
      <c r="B19" s="334" t="s">
        <v>57</v>
      </c>
      <c r="C19" s="335"/>
      <c r="D19" s="335"/>
      <c r="E19" s="281"/>
      <c r="F19" s="281" t="s">
        <v>57</v>
      </c>
      <c r="G19" s="282"/>
      <c r="H19" s="282"/>
      <c r="I19" s="282"/>
      <c r="J19" s="282"/>
    </row>
    <row r="20" spans="2:10" s="8" customFormat="1" ht="62.25" customHeight="1">
      <c r="B20" s="310" t="s">
        <v>58</v>
      </c>
      <c r="C20" s="310"/>
      <c r="D20" s="310"/>
      <c r="E20" s="310"/>
      <c r="F20" s="336" t="s">
        <v>59</v>
      </c>
      <c r="G20" s="310"/>
      <c r="H20" s="310"/>
      <c r="I20" s="310"/>
      <c r="J20" s="310"/>
    </row>
    <row r="21" spans="2:10" s="8" customFormat="1" ht="15" customHeight="1">
      <c r="B21" s="148" t="s">
        <v>60</v>
      </c>
      <c r="E21" s="9"/>
      <c r="F21" s="88"/>
      <c r="G21" s="1"/>
      <c r="H21" s="1"/>
      <c r="I21" s="1"/>
      <c r="J21" s="2"/>
    </row>
    <row r="22" spans="2:10" s="8" customFormat="1" ht="73.5" customHeight="1">
      <c r="B22" s="307" t="s">
        <v>61</v>
      </c>
      <c r="C22" s="308"/>
      <c r="D22" s="308"/>
      <c r="E22" s="309"/>
      <c r="F22" s="88"/>
      <c r="G22" s="1"/>
      <c r="H22" s="1"/>
      <c r="I22" s="1"/>
      <c r="J22" s="2"/>
    </row>
    <row r="23" spans="2:10" s="8" customFormat="1" ht="51" customHeight="1">
      <c r="B23" s="311" t="s">
        <v>62</v>
      </c>
      <c r="C23" s="312"/>
      <c r="D23" s="312"/>
      <c r="E23" s="313"/>
      <c r="F23" s="88"/>
      <c r="G23" s="1"/>
      <c r="H23" s="1"/>
      <c r="I23" s="1"/>
      <c r="J23" s="2"/>
    </row>
    <row r="24" spans="2:10" s="8" customFormat="1" ht="22.5" customHeight="1">
      <c r="B24" s="337"/>
      <c r="C24" s="324"/>
      <c r="D24" s="324"/>
      <c r="E24" s="325"/>
      <c r="F24" s="88"/>
      <c r="G24" s="1"/>
      <c r="H24" s="1"/>
      <c r="I24" s="1"/>
      <c r="J24" s="2"/>
    </row>
    <row r="25" spans="2:10" s="8" customFormat="1">
      <c r="B25" s="302" t="s">
        <v>63</v>
      </c>
      <c r="C25" s="303"/>
      <c r="D25" s="303"/>
      <c r="E25" s="304"/>
      <c r="F25" s="88"/>
      <c r="G25" s="1"/>
      <c r="H25" s="1"/>
      <c r="I25" s="1"/>
      <c r="J25" s="2"/>
    </row>
    <row r="26" spans="2:10" s="8" customFormat="1" ht="46.5" customHeight="1">
      <c r="B26" s="330" t="s">
        <v>64</v>
      </c>
      <c r="C26" s="308"/>
      <c r="D26" s="308"/>
      <c r="E26" s="309"/>
      <c r="F26" s="88"/>
      <c r="G26" s="1"/>
      <c r="H26" s="1"/>
      <c r="I26" s="1"/>
      <c r="J26" s="2"/>
    </row>
    <row r="27" spans="2:10" s="8" customFormat="1">
      <c r="B27" s="302" t="s">
        <v>65</v>
      </c>
      <c r="C27" s="303"/>
      <c r="D27" s="303"/>
      <c r="E27" s="304"/>
      <c r="F27" s="88"/>
      <c r="G27" s="1"/>
      <c r="H27" s="1"/>
      <c r="I27" s="1"/>
      <c r="J27" s="2"/>
    </row>
    <row r="28" spans="2:10" s="8" customFormat="1" ht="30.95" customHeight="1">
      <c r="B28" s="297" t="s">
        <v>66</v>
      </c>
      <c r="C28" s="298"/>
      <c r="D28" s="298"/>
      <c r="E28" s="299"/>
      <c r="F28" s="88"/>
      <c r="G28" s="1"/>
      <c r="H28" s="1"/>
      <c r="I28" s="1"/>
      <c r="J28" s="2"/>
    </row>
    <row r="29" spans="2:10">
      <c r="B29" s="300"/>
      <c r="C29" s="298"/>
      <c r="D29" s="298"/>
      <c r="E29" s="299"/>
      <c r="F29" s="88"/>
      <c r="J29" s="2"/>
    </row>
    <row r="30" spans="2:10" ht="22.5" hidden="1" customHeight="1">
      <c r="B30" s="300"/>
      <c r="C30" s="298"/>
      <c r="D30" s="298"/>
      <c r="E30" s="299"/>
      <c r="F30" s="88"/>
      <c r="J30" s="2"/>
    </row>
    <row r="31" spans="2:10" ht="127.5" hidden="1" customHeight="1">
      <c r="B31" s="300"/>
      <c r="C31" s="298"/>
      <c r="D31" s="298"/>
      <c r="E31" s="299"/>
      <c r="F31" s="88"/>
      <c r="J31" s="2"/>
    </row>
    <row r="32" spans="2:10">
      <c r="B32" s="295"/>
      <c r="C32" s="296"/>
      <c r="D32" s="146"/>
      <c r="E32" s="147"/>
      <c r="F32" s="169"/>
      <c r="G32" s="146"/>
      <c r="H32" s="146"/>
      <c r="I32" s="146"/>
      <c r="J32" s="147"/>
    </row>
    <row r="34" spans="2:10">
      <c r="B34" s="286" t="s">
        <v>67</v>
      </c>
      <c r="C34" s="286"/>
      <c r="D34" s="286"/>
      <c r="E34" s="286"/>
    </row>
    <row r="35" spans="2:10" ht="247.5" customHeight="1">
      <c r="B35" s="287"/>
      <c r="C35" s="288"/>
      <c r="D35" s="288"/>
      <c r="E35" s="289"/>
      <c r="F35" s="292"/>
      <c r="G35" s="293"/>
      <c r="H35" s="293"/>
      <c r="I35" s="293"/>
      <c r="J35" s="294"/>
    </row>
  </sheetData>
  <mergeCells count="35">
    <mergeCell ref="F17:J17"/>
    <mergeCell ref="F18:J18"/>
    <mergeCell ref="F19:J19"/>
    <mergeCell ref="B26:E26"/>
    <mergeCell ref="B17:E17"/>
    <mergeCell ref="B19:E19"/>
    <mergeCell ref="F20:J20"/>
    <mergeCell ref="B25:E25"/>
    <mergeCell ref="B24:E24"/>
    <mergeCell ref="B1:E1"/>
    <mergeCell ref="B14:E14"/>
    <mergeCell ref="B6:E6"/>
    <mergeCell ref="C11:E11"/>
    <mergeCell ref="B12:E12"/>
    <mergeCell ref="D4:E4"/>
    <mergeCell ref="B3:C3"/>
    <mergeCell ref="C2:E2"/>
    <mergeCell ref="B8:C8"/>
    <mergeCell ref="B10:E10"/>
    <mergeCell ref="F15:J15"/>
    <mergeCell ref="F16:J16"/>
    <mergeCell ref="B34:E34"/>
    <mergeCell ref="B35:E35"/>
    <mergeCell ref="B13:E13"/>
    <mergeCell ref="F13:J13"/>
    <mergeCell ref="F35:J35"/>
    <mergeCell ref="B32:C32"/>
    <mergeCell ref="B28:E31"/>
    <mergeCell ref="B15:E15"/>
    <mergeCell ref="B27:E27"/>
    <mergeCell ref="B16:E16"/>
    <mergeCell ref="B18:E18"/>
    <mergeCell ref="B22:E22"/>
    <mergeCell ref="B20:E20"/>
    <mergeCell ref="B23:E23"/>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I33"/>
  <sheetViews>
    <sheetView zoomScaleNormal="100" workbookViewId="0">
      <pane ySplit="6" topLeftCell="H7" activePane="bottomLeft" state="frozen"/>
      <selection pane="bottomLeft" activeCell="H1" sqref="H1:I1"/>
      <selection activeCell="C111" sqref="C111"/>
    </sheetView>
  </sheetViews>
  <sheetFormatPr defaultColWidth="11.42578125" defaultRowHeight="13.9"/>
  <cols>
    <col min="1" max="1" width="2.7109375" style="1" customWidth="1"/>
    <col min="2" max="2" width="54.85546875" style="1" customWidth="1"/>
    <col min="3" max="3" width="15.7109375" style="37" customWidth="1"/>
    <col min="4" max="5" width="15.7109375" style="1" customWidth="1"/>
    <col min="6" max="6" width="17.42578125" style="1" customWidth="1"/>
    <col min="7" max="7" width="15.7109375" style="1" customWidth="1"/>
    <col min="8" max="8" width="46.85546875" style="1" customWidth="1"/>
    <col min="9" max="9" width="22.28515625" style="1" bestFit="1" customWidth="1"/>
    <col min="10" max="16384" width="11.42578125" style="1"/>
  </cols>
  <sheetData>
    <row r="1" spans="2:9" ht="15.75" customHeight="1">
      <c r="B1" s="350" t="s">
        <v>68</v>
      </c>
      <c r="C1" s="351" t="s">
        <v>69</v>
      </c>
      <c r="D1" s="351"/>
      <c r="E1" s="351"/>
      <c r="F1" s="351"/>
      <c r="G1" s="351"/>
      <c r="H1" s="351" t="s">
        <v>70</v>
      </c>
      <c r="I1" s="351"/>
    </row>
    <row r="2" spans="2:9" ht="15.75">
      <c r="B2" s="351"/>
      <c r="C2" s="351" t="s">
        <v>71</v>
      </c>
      <c r="D2" s="351"/>
      <c r="E2" s="351"/>
      <c r="F2" s="351"/>
      <c r="G2" s="351"/>
      <c r="H2" s="351" t="s">
        <v>72</v>
      </c>
      <c r="I2" s="351"/>
    </row>
    <row r="3" spans="2:9" ht="15.75">
      <c r="B3" s="351"/>
      <c r="C3" s="350" t="s">
        <v>73</v>
      </c>
      <c r="D3" s="351"/>
      <c r="E3" s="351"/>
      <c r="F3" s="351"/>
      <c r="G3" s="351"/>
      <c r="H3" s="351" t="s">
        <v>74</v>
      </c>
      <c r="I3" s="351"/>
    </row>
    <row r="4" spans="2:9" s="8" customFormat="1" ht="30" customHeight="1">
      <c r="B4" s="351"/>
      <c r="C4" s="351"/>
      <c r="D4" s="351"/>
      <c r="E4" s="351"/>
      <c r="F4" s="351"/>
      <c r="G4" s="351"/>
      <c r="H4" s="351" t="s">
        <v>75</v>
      </c>
      <c r="I4" s="351"/>
    </row>
    <row r="5" spans="2:9" s="8" customFormat="1" ht="14.25">
      <c r="B5" s="345" t="s">
        <v>76</v>
      </c>
      <c r="C5" s="346"/>
      <c r="D5" s="346"/>
      <c r="E5" s="346"/>
      <c r="F5" s="346"/>
      <c r="G5" s="347"/>
    </row>
    <row r="6" spans="2:9" s="8" customFormat="1">
      <c r="B6" s="38" t="s">
        <v>77</v>
      </c>
      <c r="C6" s="133"/>
      <c r="D6" s="133"/>
      <c r="E6" s="133"/>
      <c r="F6" s="133"/>
      <c r="G6" s="133"/>
    </row>
    <row r="7" spans="2:9">
      <c r="B7" s="13"/>
      <c r="C7" s="33"/>
      <c r="D7" s="13"/>
      <c r="E7" s="13"/>
      <c r="F7" s="13"/>
      <c r="G7" s="13"/>
    </row>
    <row r="8" spans="2:9" s="5" customFormat="1" ht="15" customHeight="1">
      <c r="B8" s="348" t="s">
        <v>78</v>
      </c>
      <c r="C8" s="342" t="s">
        <v>79</v>
      </c>
      <c r="D8" s="340" t="s">
        <v>80</v>
      </c>
      <c r="E8" s="341"/>
      <c r="F8" s="348" t="s">
        <v>81</v>
      </c>
      <c r="G8" s="348"/>
      <c r="H8" s="349" t="s">
        <v>82</v>
      </c>
    </row>
    <row r="9" spans="2:9" s="5" customFormat="1" ht="41.45">
      <c r="B9" s="348"/>
      <c r="C9" s="342"/>
      <c r="D9" s="117" t="s">
        <v>83</v>
      </c>
      <c r="E9" s="117" t="s">
        <v>84</v>
      </c>
      <c r="F9" s="117" t="s">
        <v>85</v>
      </c>
      <c r="G9" s="117" t="s">
        <v>84</v>
      </c>
      <c r="H9" s="349"/>
    </row>
    <row r="10" spans="2:9" s="5" customFormat="1">
      <c r="B10" s="173" t="s">
        <v>86</v>
      </c>
      <c r="C10" s="55"/>
      <c r="D10" s="56"/>
      <c r="E10" s="57"/>
      <c r="F10" s="56"/>
      <c r="G10" s="57"/>
      <c r="H10" s="58">
        <f>SUM(E11:E13)+SUM(G11:G13)</f>
        <v>0.46</v>
      </c>
      <c r="I10" s="5" t="s">
        <v>87</v>
      </c>
    </row>
    <row r="11" spans="2:9" ht="101.25">
      <c r="B11" s="186" t="s">
        <v>88</v>
      </c>
      <c r="C11" s="187">
        <v>0.08</v>
      </c>
      <c r="D11" s="188"/>
      <c r="E11" s="189">
        <f>C11*D11</f>
        <v>0</v>
      </c>
      <c r="F11" s="188">
        <v>1</v>
      </c>
      <c r="G11" s="189">
        <f>+C11*F11</f>
        <v>0.08</v>
      </c>
      <c r="H11" s="190" t="s">
        <v>89</v>
      </c>
      <c r="I11" s="3" t="s">
        <v>73</v>
      </c>
    </row>
    <row r="12" spans="2:9" ht="82.9">
      <c r="B12" s="175" t="s">
        <v>90</v>
      </c>
      <c r="C12" s="171">
        <v>7.0000000000000007E-2</v>
      </c>
      <c r="D12" s="35"/>
      <c r="E12" s="36">
        <f t="shared" ref="E12:E29" si="0">+C12*D12</f>
        <v>0</v>
      </c>
      <c r="F12" s="35">
        <v>2</v>
      </c>
      <c r="G12" s="36">
        <f t="shared" ref="G12:G29" si="1">+C12*F12</f>
        <v>0.14000000000000001</v>
      </c>
      <c r="H12" s="158" t="s">
        <v>91</v>
      </c>
    </row>
    <row r="13" spans="2:9" ht="82.9">
      <c r="B13" s="186" t="s">
        <v>92</v>
      </c>
      <c r="C13" s="187">
        <v>0.08</v>
      </c>
      <c r="D13" s="188">
        <v>3</v>
      </c>
      <c r="E13" s="189">
        <f t="shared" si="0"/>
        <v>0.24</v>
      </c>
      <c r="F13" s="188"/>
      <c r="G13" s="189">
        <f t="shared" si="1"/>
        <v>0</v>
      </c>
      <c r="H13" s="191" t="s">
        <v>93</v>
      </c>
    </row>
    <row r="14" spans="2:9" s="5" customFormat="1">
      <c r="B14" s="174" t="s">
        <v>94</v>
      </c>
      <c r="C14" s="55"/>
      <c r="D14" s="56"/>
      <c r="E14" s="56"/>
      <c r="F14" s="56"/>
      <c r="G14" s="56"/>
      <c r="H14" s="58">
        <f>SUM(E15:E17)+SUM(G15:G17)</f>
        <v>0.49</v>
      </c>
    </row>
    <row r="15" spans="2:9" ht="69">
      <c r="B15" s="175" t="s">
        <v>95</v>
      </c>
      <c r="C15" s="171">
        <v>0.09</v>
      </c>
      <c r="D15" s="35"/>
      <c r="E15" s="36">
        <f t="shared" si="0"/>
        <v>0</v>
      </c>
      <c r="F15" s="35">
        <v>2</v>
      </c>
      <c r="G15" s="36">
        <f t="shared" si="1"/>
        <v>0.18</v>
      </c>
      <c r="H15" s="157" t="s">
        <v>96</v>
      </c>
    </row>
    <row r="16" spans="2:9" ht="82.9">
      <c r="B16" s="175" t="s">
        <v>97</v>
      </c>
      <c r="C16" s="171">
        <v>0.08</v>
      </c>
      <c r="D16" s="35">
        <v>3</v>
      </c>
      <c r="E16" s="36">
        <f t="shared" si="0"/>
        <v>0.24</v>
      </c>
      <c r="F16" s="35"/>
      <c r="G16" s="36">
        <f t="shared" si="1"/>
        <v>0</v>
      </c>
      <c r="H16" s="158" t="s">
        <v>98</v>
      </c>
    </row>
    <row r="17" spans="2:9" ht="96.6">
      <c r="B17" s="175" t="s">
        <v>99</v>
      </c>
      <c r="C17" s="177">
        <v>7.0000000000000007E-2</v>
      </c>
      <c r="D17" s="35"/>
      <c r="E17" s="36">
        <f t="shared" si="0"/>
        <v>0</v>
      </c>
      <c r="F17" s="35">
        <v>1</v>
      </c>
      <c r="G17" s="36">
        <f t="shared" si="1"/>
        <v>7.0000000000000007E-2</v>
      </c>
      <c r="H17" s="157" t="s">
        <v>100</v>
      </c>
    </row>
    <row r="18" spans="2:9" s="5" customFormat="1">
      <c r="B18" s="174" t="s">
        <v>101</v>
      </c>
      <c r="C18" s="182"/>
      <c r="D18" s="183"/>
      <c r="E18" s="56"/>
      <c r="F18" s="56"/>
      <c r="G18" s="56"/>
      <c r="H18" s="58">
        <f>SUM(E19:E21)+SUM(G19:G21)</f>
        <v>0.39</v>
      </c>
    </row>
    <row r="19" spans="2:9" ht="69">
      <c r="B19" s="180" t="s">
        <v>102</v>
      </c>
      <c r="C19" s="178">
        <v>0.08</v>
      </c>
      <c r="D19" s="179">
        <v>3</v>
      </c>
      <c r="E19" s="181">
        <f>+C23*D23</f>
        <v>0</v>
      </c>
      <c r="F19" s="35"/>
      <c r="G19" s="36">
        <f>+C23*F19</f>
        <v>0</v>
      </c>
      <c r="H19" s="159" t="s">
        <v>103</v>
      </c>
    </row>
    <row r="20" spans="2:9" ht="69">
      <c r="B20" s="180" t="s">
        <v>104</v>
      </c>
      <c r="C20" s="178">
        <v>0.08</v>
      </c>
      <c r="D20" s="179">
        <v>3</v>
      </c>
      <c r="E20" s="181">
        <f>+C24*D24</f>
        <v>0.18</v>
      </c>
      <c r="F20" s="35"/>
      <c r="G20" s="36">
        <f>+C24*F20</f>
        <v>0</v>
      </c>
      <c r="H20" s="159" t="s">
        <v>105</v>
      </c>
    </row>
    <row r="21" spans="2:9" ht="69">
      <c r="B21" s="175" t="s">
        <v>106</v>
      </c>
      <c r="C21" s="185">
        <v>7.0000000000000007E-2</v>
      </c>
      <c r="D21" s="184">
        <v>3</v>
      </c>
      <c r="E21" s="36">
        <f t="shared" si="0"/>
        <v>0.21000000000000002</v>
      </c>
      <c r="F21" s="35"/>
      <c r="G21" s="36">
        <f t="shared" si="1"/>
        <v>0</v>
      </c>
      <c r="H21" s="159" t="s">
        <v>107</v>
      </c>
    </row>
    <row r="22" spans="2:9" s="5" customFormat="1">
      <c r="B22" s="170" t="s">
        <v>108</v>
      </c>
      <c r="C22" s="172"/>
      <c r="D22" s="56"/>
      <c r="E22" s="56"/>
      <c r="F22" s="56"/>
      <c r="G22" s="56"/>
      <c r="H22" s="58">
        <f>SUM(E23:E25)+SUM(G23:G25)</f>
        <v>0.42</v>
      </c>
    </row>
    <row r="23" spans="2:9" ht="69">
      <c r="B23" s="175" t="s">
        <v>109</v>
      </c>
      <c r="C23" s="171">
        <v>0.06</v>
      </c>
      <c r="D23" s="35"/>
      <c r="E23" s="36">
        <f t="shared" si="0"/>
        <v>0</v>
      </c>
      <c r="F23" s="35">
        <v>2</v>
      </c>
      <c r="G23" s="36">
        <f t="shared" si="1"/>
        <v>0.12</v>
      </c>
      <c r="H23" s="159" t="s">
        <v>110</v>
      </c>
    </row>
    <row r="24" spans="2:9" ht="69">
      <c r="B24" s="175" t="s">
        <v>111</v>
      </c>
      <c r="C24" s="171">
        <v>0.06</v>
      </c>
      <c r="D24" s="35">
        <v>3</v>
      </c>
      <c r="E24" s="36">
        <f t="shared" si="0"/>
        <v>0.18</v>
      </c>
      <c r="F24" s="35"/>
      <c r="G24" s="36">
        <f t="shared" si="1"/>
        <v>0</v>
      </c>
      <c r="H24" s="159" t="s">
        <v>112</v>
      </c>
    </row>
    <row r="25" spans="2:9" ht="82.9">
      <c r="B25" s="175" t="s">
        <v>113</v>
      </c>
      <c r="C25" s="171">
        <v>0.06</v>
      </c>
      <c r="D25" s="35"/>
      <c r="E25" s="36">
        <f t="shared" si="0"/>
        <v>0</v>
      </c>
      <c r="F25" s="35">
        <v>2</v>
      </c>
      <c r="G25" s="36">
        <f t="shared" si="1"/>
        <v>0.12</v>
      </c>
      <c r="H25" s="159" t="s">
        <v>114</v>
      </c>
    </row>
    <row r="26" spans="2:9" s="5" customFormat="1">
      <c r="B26" s="174" t="s">
        <v>115</v>
      </c>
      <c r="C26" s="55"/>
      <c r="D26" s="56"/>
      <c r="E26" s="56"/>
      <c r="F26" s="56"/>
      <c r="G26" s="56"/>
      <c r="H26" s="58">
        <f>SUM(E27:E29)+SUM(G27:G29)</f>
        <v>0.21</v>
      </c>
    </row>
    <row r="27" spans="2:9" ht="55.15">
      <c r="B27" s="175" t="s">
        <v>116</v>
      </c>
      <c r="C27" s="171">
        <v>0.03</v>
      </c>
      <c r="D27" s="35"/>
      <c r="E27" s="36">
        <f t="shared" si="0"/>
        <v>0</v>
      </c>
      <c r="F27" s="35">
        <v>1</v>
      </c>
      <c r="G27" s="36">
        <f t="shared" si="1"/>
        <v>0.03</v>
      </c>
      <c r="H27" s="159" t="s">
        <v>117</v>
      </c>
      <c r="I27" s="1">
        <f>130+84</f>
        <v>214</v>
      </c>
    </row>
    <row r="28" spans="2:9" ht="69">
      <c r="B28" s="175" t="s">
        <v>118</v>
      </c>
      <c r="C28" s="171">
        <v>0.06</v>
      </c>
      <c r="D28" s="35"/>
      <c r="E28" s="36">
        <f t="shared" si="0"/>
        <v>0</v>
      </c>
      <c r="F28" s="35">
        <v>2</v>
      </c>
      <c r="G28" s="36">
        <f t="shared" si="1"/>
        <v>0.12</v>
      </c>
      <c r="H28" s="160" t="s">
        <v>119</v>
      </c>
    </row>
    <row r="29" spans="2:9" ht="69">
      <c r="B29" s="175" t="s">
        <v>120</v>
      </c>
      <c r="C29" s="171">
        <v>0.03</v>
      </c>
      <c r="D29" s="35"/>
      <c r="E29" s="36">
        <f t="shared" si="0"/>
        <v>0</v>
      </c>
      <c r="F29" s="35">
        <v>2</v>
      </c>
      <c r="G29" s="36">
        <f t="shared" si="1"/>
        <v>0.06</v>
      </c>
      <c r="H29" s="160" t="s">
        <v>121</v>
      </c>
    </row>
    <row r="30" spans="2:9">
      <c r="B30" s="176"/>
      <c r="C30" s="34"/>
      <c r="D30" s="35"/>
      <c r="E30" s="36"/>
      <c r="F30" s="35"/>
      <c r="G30" s="36"/>
      <c r="H30" s="149"/>
    </row>
    <row r="31" spans="2:9" s="31" customFormat="1">
      <c r="B31" s="59" t="s">
        <v>122</v>
      </c>
      <c r="C31" s="60">
        <f>SUM(C10:C29)</f>
        <v>1.0000000000000002</v>
      </c>
      <c r="D31" s="61"/>
      <c r="E31" s="62">
        <f>SUM(E10:E29)</f>
        <v>1.0499999999999998</v>
      </c>
      <c r="F31" s="61"/>
      <c r="G31" s="62">
        <f>SUM(G10:G29)</f>
        <v>0.92000000000000015</v>
      </c>
      <c r="H31" s="63"/>
    </row>
    <row r="32" spans="2:9" s="31" customFormat="1">
      <c r="B32" s="343" t="s">
        <v>123</v>
      </c>
      <c r="C32" s="344"/>
      <c r="D32" s="344"/>
      <c r="E32" s="344"/>
      <c r="F32" s="344"/>
      <c r="G32" s="344"/>
      <c r="H32" s="64">
        <f>SUM(H10:H29)</f>
        <v>1.9699999999999998</v>
      </c>
    </row>
    <row r="33" spans="2:7" ht="298.14999999999998" customHeight="1">
      <c r="B33" s="338" t="s">
        <v>124</v>
      </c>
      <c r="C33" s="339"/>
      <c r="D33" s="339"/>
      <c r="E33" s="339"/>
      <c r="F33" s="323"/>
      <c r="G33" s="27"/>
    </row>
  </sheetData>
  <mergeCells count="16">
    <mergeCell ref="H8:H9"/>
    <mergeCell ref="B1:B4"/>
    <mergeCell ref="C1:G1"/>
    <mergeCell ref="H1:I1"/>
    <mergeCell ref="C2:G2"/>
    <mergeCell ref="H2:I2"/>
    <mergeCell ref="C3:G4"/>
    <mergeCell ref="H3:I3"/>
    <mergeCell ref="H4:I4"/>
    <mergeCell ref="B33:F33"/>
    <mergeCell ref="D8:E8"/>
    <mergeCell ref="C8:C9"/>
    <mergeCell ref="B32:G32"/>
    <mergeCell ref="B5:G5"/>
    <mergeCell ref="B8:B9"/>
    <mergeCell ref="F8:G8"/>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6CCFF"/>
  </sheetPr>
  <dimension ref="A1:I39"/>
  <sheetViews>
    <sheetView workbookViewId="0">
      <selection activeCell="I7" sqref="I7"/>
    </sheetView>
  </sheetViews>
  <sheetFormatPr defaultColWidth="11.42578125" defaultRowHeight="13.9"/>
  <cols>
    <col min="1" max="1" width="2.7109375" style="1" customWidth="1"/>
    <col min="2" max="2" width="38.7109375" style="1" customWidth="1"/>
    <col min="3" max="7" width="15.7109375" style="1" customWidth="1"/>
    <col min="8" max="8" width="30.7109375" style="1" customWidth="1"/>
    <col min="9" max="16384" width="11.42578125" style="1"/>
  </cols>
  <sheetData>
    <row r="1" spans="2:9" ht="15.75">
      <c r="B1" s="350" t="s">
        <v>68</v>
      </c>
      <c r="C1" s="351" t="s">
        <v>69</v>
      </c>
      <c r="D1" s="351"/>
      <c r="E1" s="351"/>
      <c r="F1" s="351"/>
      <c r="G1" s="351"/>
      <c r="H1" s="351" t="s">
        <v>125</v>
      </c>
      <c r="I1" s="351"/>
    </row>
    <row r="2" spans="2:9" ht="15.75">
      <c r="B2" s="351"/>
      <c r="C2" s="351" t="s">
        <v>71</v>
      </c>
      <c r="D2" s="351"/>
      <c r="E2" s="351"/>
      <c r="F2" s="351"/>
      <c r="G2" s="351"/>
      <c r="H2" s="351" t="s">
        <v>72</v>
      </c>
      <c r="I2" s="351"/>
    </row>
    <row r="3" spans="2:9" ht="15.75">
      <c r="B3" s="351"/>
      <c r="C3" s="351" t="s">
        <v>126</v>
      </c>
      <c r="D3" s="351"/>
      <c r="E3" s="351"/>
      <c r="F3" s="351"/>
      <c r="G3" s="351"/>
      <c r="H3" s="351" t="s">
        <v>74</v>
      </c>
      <c r="I3" s="351"/>
    </row>
    <row r="4" spans="2:9" ht="29.25" customHeight="1">
      <c r="B4" s="351"/>
      <c r="C4" s="351"/>
      <c r="D4" s="351"/>
      <c r="E4" s="351"/>
      <c r="F4" s="351"/>
      <c r="G4" s="351"/>
      <c r="H4" s="351" t="s">
        <v>75</v>
      </c>
      <c r="I4" s="351"/>
    </row>
    <row r="5" spans="2:9" ht="13.9" customHeight="1">
      <c r="B5" s="271" t="s">
        <v>127</v>
      </c>
      <c r="C5" s="156"/>
      <c r="D5" s="156"/>
      <c r="E5" s="156"/>
      <c r="F5" s="156"/>
      <c r="G5" s="156"/>
      <c r="H5" s="88"/>
    </row>
    <row r="6" spans="2:9" ht="14.25">
      <c r="B6" s="38" t="s">
        <v>128</v>
      </c>
      <c r="C6" s="38"/>
      <c r="D6" s="39"/>
      <c r="E6" s="39"/>
      <c r="F6" s="39"/>
      <c r="G6" s="39"/>
    </row>
    <row r="7" spans="2:9">
      <c r="D7" s="29"/>
      <c r="E7" s="29"/>
      <c r="F7" s="29" t="s">
        <v>129</v>
      </c>
      <c r="G7" s="29"/>
    </row>
    <row r="8" spans="2:9" s="5" customFormat="1">
      <c r="B8" s="348" t="s">
        <v>130</v>
      </c>
      <c r="C8" s="342" t="s">
        <v>79</v>
      </c>
      <c r="D8" s="348" t="s">
        <v>131</v>
      </c>
      <c r="E8" s="348"/>
      <c r="F8" s="348" t="s">
        <v>132</v>
      </c>
      <c r="G8" s="348"/>
      <c r="H8" s="349" t="s">
        <v>133</v>
      </c>
    </row>
    <row r="9" spans="2:9" s="5" customFormat="1" ht="41.45">
      <c r="B9" s="348"/>
      <c r="C9" s="342"/>
      <c r="D9" s="117" t="s">
        <v>134</v>
      </c>
      <c r="E9" s="117" t="s">
        <v>84</v>
      </c>
      <c r="F9" s="117" t="s">
        <v>134</v>
      </c>
      <c r="G9" s="117" t="s">
        <v>84</v>
      </c>
      <c r="H9" s="349"/>
    </row>
    <row r="10" spans="2:9">
      <c r="B10" s="65" t="s">
        <v>135</v>
      </c>
      <c r="C10" s="66"/>
      <c r="D10" s="56"/>
      <c r="E10" s="66"/>
      <c r="F10" s="56"/>
      <c r="G10" s="66"/>
      <c r="H10" s="67">
        <f>SUM(E11:E14)+SUM(G11:G14)</f>
        <v>0.4</v>
      </c>
    </row>
    <row r="11" spans="2:9" ht="105.75" customHeight="1">
      <c r="B11" s="205" t="s">
        <v>136</v>
      </c>
      <c r="C11" s="199">
        <v>0.05</v>
      </c>
      <c r="D11" s="200">
        <v>2</v>
      </c>
      <c r="E11" s="200">
        <f>C11*D11</f>
        <v>0.1</v>
      </c>
      <c r="F11" s="200">
        <v>0</v>
      </c>
      <c r="G11" s="200">
        <f>C11*F11</f>
        <v>0</v>
      </c>
      <c r="H11" s="358" t="s">
        <v>137</v>
      </c>
    </row>
    <row r="12" spans="2:9" ht="124.5" customHeight="1">
      <c r="B12" s="195" t="s">
        <v>138</v>
      </c>
      <c r="C12" s="201">
        <v>0.05</v>
      </c>
      <c r="D12" s="197">
        <v>0</v>
      </c>
      <c r="E12" s="203">
        <f>C12*D12</f>
        <v>0</v>
      </c>
      <c r="F12" s="197">
        <v>2</v>
      </c>
      <c r="G12" s="203">
        <f>C12*F12</f>
        <v>0.1</v>
      </c>
      <c r="H12" s="358"/>
    </row>
    <row r="13" spans="2:9" ht="108" customHeight="1">
      <c r="B13" s="196" t="s">
        <v>139</v>
      </c>
      <c r="C13" s="202">
        <v>0.04</v>
      </c>
      <c r="D13" s="198">
        <v>2</v>
      </c>
      <c r="E13" s="204">
        <f t="shared" ref="E13:E29" si="0">C13*D13</f>
        <v>0.08</v>
      </c>
      <c r="F13" s="198">
        <v>0</v>
      </c>
      <c r="G13" s="204">
        <f t="shared" ref="G13:G29" si="1">C13*F13</f>
        <v>0</v>
      </c>
      <c r="H13" s="358"/>
    </row>
    <row r="14" spans="2:9" ht="110.25" customHeight="1">
      <c r="B14" s="195" t="s">
        <v>140</v>
      </c>
      <c r="C14" s="201">
        <v>0.03</v>
      </c>
      <c r="D14" s="197">
        <v>0</v>
      </c>
      <c r="E14" s="203">
        <f t="shared" si="0"/>
        <v>0</v>
      </c>
      <c r="F14" s="197">
        <v>4</v>
      </c>
      <c r="G14" s="203">
        <f t="shared" si="1"/>
        <v>0.12</v>
      </c>
      <c r="H14" s="358"/>
    </row>
    <row r="15" spans="2:9">
      <c r="B15" s="65" t="s">
        <v>141</v>
      </c>
      <c r="C15" s="66"/>
      <c r="D15" s="56"/>
      <c r="E15" s="56"/>
      <c r="F15" s="56"/>
      <c r="G15" s="56"/>
      <c r="H15" s="67">
        <f>SUM(E16:E18)+SUM(G16:G18)</f>
        <v>0.47000000000000003</v>
      </c>
    </row>
    <row r="16" spans="2:9" ht="73.150000000000006">
      <c r="B16" s="205" t="s">
        <v>142</v>
      </c>
      <c r="C16" s="200">
        <v>0.09</v>
      </c>
      <c r="D16" s="200">
        <v>0</v>
      </c>
      <c r="E16" s="204">
        <f t="shared" si="0"/>
        <v>0</v>
      </c>
      <c r="F16" s="200">
        <v>2</v>
      </c>
      <c r="G16" s="204">
        <f t="shared" si="1"/>
        <v>0.18</v>
      </c>
      <c r="H16" s="359" t="s">
        <v>143</v>
      </c>
    </row>
    <row r="17" spans="1:8" ht="130.5" customHeight="1">
      <c r="B17" s="195" t="s">
        <v>144</v>
      </c>
      <c r="C17" s="197">
        <v>7.0000000000000007E-2</v>
      </c>
      <c r="D17" s="197">
        <v>0</v>
      </c>
      <c r="E17" s="203">
        <f t="shared" si="0"/>
        <v>0</v>
      </c>
      <c r="F17" s="197">
        <v>2</v>
      </c>
      <c r="G17" s="203">
        <f t="shared" si="1"/>
        <v>0.14000000000000001</v>
      </c>
      <c r="H17" s="360"/>
    </row>
    <row r="18" spans="1:8" ht="183.75" customHeight="1">
      <c r="B18" s="196" t="s">
        <v>145</v>
      </c>
      <c r="C18" s="198">
        <v>0.05</v>
      </c>
      <c r="D18" s="198">
        <v>0</v>
      </c>
      <c r="E18" s="204">
        <f t="shared" si="0"/>
        <v>0</v>
      </c>
      <c r="F18" s="198">
        <v>3</v>
      </c>
      <c r="G18" s="204">
        <f t="shared" si="1"/>
        <v>0.15000000000000002</v>
      </c>
      <c r="H18" s="360"/>
    </row>
    <row r="19" spans="1:8">
      <c r="B19" s="65" t="s">
        <v>146</v>
      </c>
      <c r="C19" s="66"/>
      <c r="D19" s="56"/>
      <c r="E19" s="56"/>
      <c r="F19" s="56"/>
      <c r="G19" s="56"/>
      <c r="H19" s="67">
        <f>SUM(E20:E22)+SUM(G20:G22)</f>
        <v>0.56000000000000005</v>
      </c>
    </row>
    <row r="20" spans="1:8" ht="122.25" customHeight="1">
      <c r="B20" s="207" t="s">
        <v>147</v>
      </c>
      <c r="C20" s="200">
        <v>0.1</v>
      </c>
      <c r="D20" s="200">
        <v>4</v>
      </c>
      <c r="E20" s="204">
        <f t="shared" si="0"/>
        <v>0.4</v>
      </c>
      <c r="F20" s="200">
        <v>0</v>
      </c>
      <c r="G20" s="204">
        <f t="shared" si="1"/>
        <v>0</v>
      </c>
      <c r="H20" s="359" t="s">
        <v>148</v>
      </c>
    </row>
    <row r="21" spans="1:8" ht="96" customHeight="1">
      <c r="B21" s="208" t="s">
        <v>149</v>
      </c>
      <c r="C21" s="197">
        <v>0.03</v>
      </c>
      <c r="D21" s="197">
        <v>2</v>
      </c>
      <c r="E21" s="203">
        <f t="shared" si="0"/>
        <v>0.06</v>
      </c>
      <c r="F21" s="206">
        <v>0</v>
      </c>
      <c r="G21" s="203">
        <f t="shared" si="1"/>
        <v>0</v>
      </c>
      <c r="H21" s="360"/>
    </row>
    <row r="22" spans="1:8" ht="90" customHeight="1">
      <c r="B22" s="209" t="s">
        <v>150</v>
      </c>
      <c r="C22" s="198">
        <v>0.05</v>
      </c>
      <c r="D22" s="198">
        <v>2</v>
      </c>
      <c r="E22" s="204">
        <f t="shared" si="0"/>
        <v>0.1</v>
      </c>
      <c r="F22" s="198">
        <v>0</v>
      </c>
      <c r="G22" s="204">
        <f t="shared" si="1"/>
        <v>0</v>
      </c>
      <c r="H22" s="361"/>
    </row>
    <row r="23" spans="1:8">
      <c r="B23" s="65" t="s">
        <v>151</v>
      </c>
      <c r="C23" s="66"/>
      <c r="D23" s="56"/>
      <c r="E23" s="56"/>
      <c r="F23" s="56"/>
      <c r="G23" s="56"/>
      <c r="H23" s="67">
        <f>SUM(E24:E26)+SUM(G24:G26)</f>
        <v>0.71000000000000008</v>
      </c>
    </row>
    <row r="24" spans="1:8" ht="96.75" customHeight="1">
      <c r="B24" s="192" t="s">
        <v>152</v>
      </c>
      <c r="C24" s="200">
        <v>0.14000000000000001</v>
      </c>
      <c r="D24" s="200">
        <v>3</v>
      </c>
      <c r="E24" s="204">
        <f t="shared" si="0"/>
        <v>0.42000000000000004</v>
      </c>
      <c r="F24" s="200">
        <v>0</v>
      </c>
      <c r="G24" s="204">
        <f t="shared" si="1"/>
        <v>0</v>
      </c>
      <c r="H24" s="358" t="s">
        <v>153</v>
      </c>
    </row>
    <row r="25" spans="1:8" ht="72.75" customHeight="1">
      <c r="B25" s="193" t="s">
        <v>154</v>
      </c>
      <c r="C25" s="197">
        <v>7.0000000000000007E-2</v>
      </c>
      <c r="D25" s="197">
        <v>2</v>
      </c>
      <c r="E25" s="203">
        <f t="shared" si="0"/>
        <v>0.14000000000000001</v>
      </c>
      <c r="F25" s="197">
        <v>0</v>
      </c>
      <c r="G25" s="203">
        <f t="shared" si="1"/>
        <v>0</v>
      </c>
      <c r="H25" s="358"/>
    </row>
    <row r="26" spans="1:8" ht="74.25" customHeight="1">
      <c r="B26" s="194" t="s">
        <v>155</v>
      </c>
      <c r="C26" s="198">
        <v>0.05</v>
      </c>
      <c r="D26" s="198">
        <v>3</v>
      </c>
      <c r="E26" s="204">
        <f t="shared" si="0"/>
        <v>0.15000000000000002</v>
      </c>
      <c r="F26" s="198">
        <v>0</v>
      </c>
      <c r="G26" s="204">
        <f t="shared" si="1"/>
        <v>0</v>
      </c>
      <c r="H26" s="358"/>
    </row>
    <row r="27" spans="1:8">
      <c r="B27" s="65" t="s">
        <v>156</v>
      </c>
      <c r="C27" s="66"/>
      <c r="D27" s="56"/>
      <c r="E27" s="56"/>
      <c r="F27" s="56"/>
      <c r="G27" s="56"/>
      <c r="H27" s="67">
        <f ca="1">SUM(E28:E32)+SUM(G28:G32)</f>
        <v>0.18</v>
      </c>
    </row>
    <row r="28" spans="1:8" ht="78" customHeight="1">
      <c r="B28" s="192" t="s">
        <v>157</v>
      </c>
      <c r="C28" s="200">
        <v>0.05</v>
      </c>
      <c r="D28" s="200">
        <v>0</v>
      </c>
      <c r="E28" s="204">
        <f t="shared" si="0"/>
        <v>0</v>
      </c>
      <c r="F28" s="200">
        <v>2</v>
      </c>
      <c r="G28" s="204">
        <f t="shared" si="1"/>
        <v>0.1</v>
      </c>
      <c r="H28" s="359" t="s">
        <v>158</v>
      </c>
    </row>
    <row r="29" spans="1:8" ht="65.25" customHeight="1">
      <c r="B29" s="193" t="s">
        <v>159</v>
      </c>
      <c r="C29" s="197">
        <v>0.08</v>
      </c>
      <c r="D29" s="197">
        <v>0</v>
      </c>
      <c r="E29" s="203">
        <f t="shared" si="0"/>
        <v>0</v>
      </c>
      <c r="F29" s="197">
        <v>1</v>
      </c>
      <c r="G29" s="203">
        <f t="shared" si="1"/>
        <v>0.08</v>
      </c>
      <c r="H29" s="361"/>
    </row>
    <row r="30" spans="1:8" s="31" customFormat="1">
      <c r="B30" s="59" t="s">
        <v>122</v>
      </c>
      <c r="C30" s="60">
        <f ca="1">SUM(C10:C32)</f>
        <v>0.95000000000000007</v>
      </c>
      <c r="D30" s="61"/>
      <c r="E30" s="62">
        <f ca="1">SUM(E10:E32)</f>
        <v>1.4500000000000002</v>
      </c>
      <c r="F30" s="61"/>
      <c r="G30" s="62">
        <f ca="1">SUM(G10:G32)</f>
        <v>0.87</v>
      </c>
      <c r="H30" s="63"/>
    </row>
    <row r="31" spans="1:8" s="31" customFormat="1">
      <c r="B31" s="343" t="s">
        <v>123</v>
      </c>
      <c r="C31" s="344"/>
      <c r="D31" s="344"/>
      <c r="E31" s="344"/>
      <c r="F31" s="344"/>
      <c r="G31" s="344"/>
      <c r="H31" s="270">
        <f ca="1">SUM(H10:H32)</f>
        <v>2.3200000000000003</v>
      </c>
    </row>
    <row r="32" spans="1:8" ht="33" customHeight="1">
      <c r="A32" s="268"/>
      <c r="B32" s="268"/>
      <c r="C32" s="268"/>
      <c r="D32" s="268"/>
      <c r="E32" s="268"/>
      <c r="F32" s="268"/>
      <c r="G32" s="268"/>
      <c r="H32" s="269"/>
    </row>
    <row r="35" spans="2:8">
      <c r="B35" s="352" t="s">
        <v>160</v>
      </c>
      <c r="C35" s="353"/>
      <c r="D35" s="353"/>
      <c r="E35" s="353"/>
      <c r="F35" s="353"/>
      <c r="G35" s="354"/>
      <c r="H35" s="32"/>
    </row>
    <row r="36" spans="2:8" ht="156.75" customHeight="1">
      <c r="B36" s="355" t="s">
        <v>161</v>
      </c>
      <c r="C36" s="356"/>
      <c r="D36" s="356"/>
      <c r="E36" s="356"/>
      <c r="F36" s="356"/>
      <c r="G36" s="357"/>
    </row>
    <row r="37" spans="2:8" ht="22.5" customHeight="1">
      <c r="B37" s="27"/>
      <c r="C37" s="27"/>
      <c r="D37" s="27"/>
      <c r="E37" s="27"/>
      <c r="F37" s="27"/>
      <c r="G37" s="27"/>
    </row>
    <row r="39" spans="2:8">
      <c r="B39" s="324"/>
      <c r="C39" s="324"/>
      <c r="D39" s="324"/>
      <c r="E39" s="324"/>
      <c r="F39" s="324"/>
      <c r="G39" s="324"/>
      <c r="H39" s="324"/>
    </row>
  </sheetData>
  <mergeCells count="22">
    <mergeCell ref="B8:B9"/>
    <mergeCell ref="C8:C9"/>
    <mergeCell ref="D8:E8"/>
    <mergeCell ref="F8:G8"/>
    <mergeCell ref="H8:H9"/>
    <mergeCell ref="B1:B4"/>
    <mergeCell ref="C1:G1"/>
    <mergeCell ref="H1:I1"/>
    <mergeCell ref="C2:G2"/>
    <mergeCell ref="H2:I2"/>
    <mergeCell ref="C3:G4"/>
    <mergeCell ref="H3:I3"/>
    <mergeCell ref="H4:I4"/>
    <mergeCell ref="B35:G35"/>
    <mergeCell ref="B36:G36"/>
    <mergeCell ref="B39:H39"/>
    <mergeCell ref="H11:H14"/>
    <mergeCell ref="H16:H18"/>
    <mergeCell ref="H20:H22"/>
    <mergeCell ref="H24:H26"/>
    <mergeCell ref="B31:G31"/>
    <mergeCell ref="H28:H29"/>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rowBreaks count="1" manualBreakCount="1">
    <brk id="37"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1:L26"/>
  <sheetViews>
    <sheetView zoomScale="80" zoomScaleNormal="80" workbookViewId="0">
      <pane ySplit="4" topLeftCell="C10" activePane="bottomLeft" state="frozen"/>
      <selection pane="bottomLeft" activeCell="B9" sqref="B9"/>
    </sheetView>
  </sheetViews>
  <sheetFormatPr defaultColWidth="11.42578125" defaultRowHeight="13.9"/>
  <cols>
    <col min="1" max="1" width="2.7109375" style="1" customWidth="1"/>
    <col min="2" max="2" width="46.140625" style="1" customWidth="1"/>
    <col min="3" max="5" width="15.7109375" style="1" customWidth="1"/>
    <col min="6" max="6" width="19.85546875" style="98" customWidth="1"/>
    <col min="7" max="8" width="15.7109375" style="1" customWidth="1"/>
    <col min="9" max="9" width="22.28515625" style="3" customWidth="1"/>
    <col min="10" max="11" width="15.7109375" style="1" customWidth="1"/>
    <col min="12" max="12" width="15.7109375" style="3" customWidth="1"/>
    <col min="13" max="16384" width="11.42578125" style="1"/>
  </cols>
  <sheetData>
    <row r="1" spans="2:12" ht="15.75">
      <c r="B1" s="350" t="s">
        <v>68</v>
      </c>
      <c r="C1" s="351" t="s">
        <v>69</v>
      </c>
      <c r="D1" s="351"/>
      <c r="E1" s="351"/>
      <c r="F1" s="351"/>
      <c r="G1" s="351"/>
      <c r="H1" s="351" t="s">
        <v>162</v>
      </c>
      <c r="I1" s="351"/>
    </row>
    <row r="2" spans="2:12" ht="15.75">
      <c r="B2" s="351"/>
      <c r="C2" s="351" t="s">
        <v>71</v>
      </c>
      <c r="D2" s="351"/>
      <c r="E2" s="351"/>
      <c r="F2" s="351"/>
      <c r="G2" s="351"/>
      <c r="H2" s="351" t="s">
        <v>72</v>
      </c>
      <c r="I2" s="351"/>
    </row>
    <row r="3" spans="2:12" ht="15.75">
      <c r="B3" s="351"/>
      <c r="C3" s="351" t="s">
        <v>163</v>
      </c>
      <c r="D3" s="351"/>
      <c r="E3" s="351"/>
      <c r="F3" s="351"/>
      <c r="G3" s="351"/>
      <c r="H3" s="351" t="s">
        <v>74</v>
      </c>
      <c r="I3" s="351"/>
    </row>
    <row r="4" spans="2:12" ht="29.25" customHeight="1">
      <c r="B4" s="351"/>
      <c r="C4" s="351"/>
      <c r="D4" s="351"/>
      <c r="E4" s="351"/>
      <c r="F4" s="351"/>
      <c r="G4" s="351"/>
      <c r="H4" s="351" t="s">
        <v>75</v>
      </c>
      <c r="I4" s="351"/>
      <c r="J4" s="155"/>
      <c r="K4" s="41"/>
    </row>
    <row r="5" spans="2:12" ht="14.25">
      <c r="B5" s="362" t="s">
        <v>164</v>
      </c>
      <c r="C5" s="363"/>
      <c r="D5" s="363"/>
      <c r="E5" s="363"/>
      <c r="F5" s="363"/>
      <c r="G5" s="363"/>
      <c r="H5" s="363"/>
      <c r="I5" s="156"/>
      <c r="J5" s="156"/>
      <c r="K5" s="42"/>
    </row>
    <row r="6" spans="2:12">
      <c r="B6" s="38" t="s">
        <v>165</v>
      </c>
      <c r="C6" s="38"/>
      <c r="D6" s="39"/>
      <c r="E6" s="39"/>
      <c r="F6" s="39"/>
      <c r="G6" s="39"/>
      <c r="H6" s="39"/>
      <c r="I6" s="39"/>
      <c r="J6" s="39"/>
      <c r="K6" s="39"/>
      <c r="L6" s="100"/>
    </row>
    <row r="7" spans="2:12" ht="14.45" thickBot="1">
      <c r="B7" s="38"/>
      <c r="C7" s="38"/>
      <c r="D7" s="39"/>
      <c r="E7" s="39"/>
      <c r="F7" s="39"/>
      <c r="G7" s="39"/>
      <c r="H7" s="39"/>
      <c r="I7" s="39"/>
      <c r="J7" s="39"/>
      <c r="K7" s="39"/>
      <c r="L7" s="100"/>
    </row>
    <row r="8" spans="2:12">
      <c r="B8" s="38"/>
      <c r="D8" s="369" t="s">
        <v>166</v>
      </c>
      <c r="E8" s="370"/>
      <c r="F8" s="371"/>
      <c r="G8" s="372" t="s">
        <v>167</v>
      </c>
      <c r="H8" s="373"/>
      <c r="I8" s="374"/>
      <c r="J8" s="375" t="s">
        <v>168</v>
      </c>
      <c r="K8" s="376"/>
      <c r="L8" s="377"/>
    </row>
    <row r="9" spans="2:12" ht="14.45">
      <c r="B9" s="38"/>
      <c r="D9" s="378" t="s">
        <v>169</v>
      </c>
      <c r="E9" s="379"/>
      <c r="F9" s="380"/>
      <c r="G9" s="381" t="s">
        <v>170</v>
      </c>
      <c r="H9" s="382"/>
      <c r="I9" s="383"/>
      <c r="J9" s="384" t="s">
        <v>171</v>
      </c>
      <c r="K9" s="385"/>
      <c r="L9" s="386"/>
    </row>
    <row r="10" spans="2:12" s="5" customFormat="1" ht="44.25" customHeight="1">
      <c r="B10" s="118" t="s">
        <v>172</v>
      </c>
      <c r="C10" s="119" t="s">
        <v>79</v>
      </c>
      <c r="D10" s="120" t="s">
        <v>134</v>
      </c>
      <c r="E10" s="151" t="s">
        <v>84</v>
      </c>
      <c r="F10" s="121" t="s">
        <v>133</v>
      </c>
      <c r="G10" s="120" t="s">
        <v>134</v>
      </c>
      <c r="H10" s="151" t="s">
        <v>84</v>
      </c>
      <c r="I10" s="121" t="s">
        <v>133</v>
      </c>
      <c r="J10" s="120" t="s">
        <v>134</v>
      </c>
      <c r="K10" s="151" t="s">
        <v>84</v>
      </c>
      <c r="L10" s="121" t="s">
        <v>133</v>
      </c>
    </row>
    <row r="11" spans="2:12" ht="14.25" customHeight="1">
      <c r="B11" s="212" t="s">
        <v>173</v>
      </c>
      <c r="C11" s="214">
        <v>0.15</v>
      </c>
      <c r="D11" s="215">
        <v>3</v>
      </c>
      <c r="E11" s="222">
        <f>C11*D11</f>
        <v>0.44999999999999996</v>
      </c>
      <c r="F11" s="364" t="s">
        <v>174</v>
      </c>
      <c r="G11" s="215">
        <v>3</v>
      </c>
      <c r="H11" s="223">
        <f>+C11*G11</f>
        <v>0.44999999999999996</v>
      </c>
      <c r="I11" s="387" t="s">
        <v>175</v>
      </c>
      <c r="J11" s="225">
        <v>4</v>
      </c>
      <c r="K11" s="224">
        <f>C11*J11</f>
        <v>0.6</v>
      </c>
      <c r="L11" s="389" t="s">
        <v>176</v>
      </c>
    </row>
    <row r="12" spans="2:12">
      <c r="B12" s="213" t="s">
        <v>177</v>
      </c>
      <c r="C12" s="214">
        <v>0.06</v>
      </c>
      <c r="D12" s="216">
        <v>4</v>
      </c>
      <c r="E12" s="222">
        <f t="shared" ref="E12:E19" si="0">C12*D12</f>
        <v>0.24</v>
      </c>
      <c r="F12" s="365"/>
      <c r="G12" s="216">
        <v>4</v>
      </c>
      <c r="H12" s="223">
        <f t="shared" ref="H12:H19" si="1">+C12*G12</f>
        <v>0.24</v>
      </c>
      <c r="I12" s="388"/>
      <c r="J12" s="216">
        <v>4</v>
      </c>
      <c r="K12" s="224">
        <f t="shared" ref="K12:K19" si="2">C12*J12</f>
        <v>0.24</v>
      </c>
      <c r="L12" s="390"/>
    </row>
    <row r="13" spans="2:12" ht="15" customHeight="1">
      <c r="B13" s="213" t="s">
        <v>178</v>
      </c>
      <c r="C13" s="214">
        <v>0.13</v>
      </c>
      <c r="D13" s="217">
        <v>3</v>
      </c>
      <c r="E13" s="222">
        <f t="shared" si="0"/>
        <v>0.39</v>
      </c>
      <c r="F13" s="365"/>
      <c r="G13" s="216">
        <v>4</v>
      </c>
      <c r="H13" s="223">
        <f t="shared" si="1"/>
        <v>0.52</v>
      </c>
      <c r="I13" s="388"/>
      <c r="J13" s="217">
        <v>3</v>
      </c>
      <c r="K13" s="224">
        <f t="shared" si="2"/>
        <v>0.39</v>
      </c>
      <c r="L13" s="390"/>
    </row>
    <row r="14" spans="2:12">
      <c r="B14" s="213" t="s">
        <v>179</v>
      </c>
      <c r="C14" s="214">
        <v>0.12</v>
      </c>
      <c r="D14" s="216">
        <v>4</v>
      </c>
      <c r="E14" s="222">
        <f t="shared" si="0"/>
        <v>0.48</v>
      </c>
      <c r="F14" s="365"/>
      <c r="G14" s="217">
        <v>3</v>
      </c>
      <c r="H14" s="223">
        <f t="shared" si="1"/>
        <v>0.36</v>
      </c>
      <c r="I14" s="388"/>
      <c r="J14" s="216">
        <v>4</v>
      </c>
      <c r="K14" s="224">
        <f t="shared" si="2"/>
        <v>0.48</v>
      </c>
      <c r="L14" s="390"/>
    </row>
    <row r="15" spans="2:12" ht="14.25" customHeight="1">
      <c r="B15" s="213" t="s">
        <v>180</v>
      </c>
      <c r="C15" s="214">
        <v>0.09</v>
      </c>
      <c r="D15" s="218">
        <v>2</v>
      </c>
      <c r="E15" s="222">
        <f t="shared" si="0"/>
        <v>0.18</v>
      </c>
      <c r="F15" s="365"/>
      <c r="G15" s="217">
        <v>3</v>
      </c>
      <c r="H15" s="223">
        <f t="shared" si="1"/>
        <v>0.27</v>
      </c>
      <c r="I15" s="388"/>
      <c r="J15" s="216">
        <v>4</v>
      </c>
      <c r="K15" s="224">
        <f t="shared" si="2"/>
        <v>0.36</v>
      </c>
      <c r="L15" s="390"/>
    </row>
    <row r="16" spans="2:12">
      <c r="B16" s="213" t="s">
        <v>181</v>
      </c>
      <c r="C16" s="214">
        <v>7.0000000000000007E-2</v>
      </c>
      <c r="D16" s="219">
        <v>1</v>
      </c>
      <c r="E16" s="222">
        <f t="shared" si="0"/>
        <v>7.0000000000000007E-2</v>
      </c>
      <c r="F16" s="365"/>
      <c r="G16" s="218">
        <v>2</v>
      </c>
      <c r="H16" s="223">
        <f t="shared" si="1"/>
        <v>0.14000000000000001</v>
      </c>
      <c r="I16" s="388"/>
      <c r="J16" s="217">
        <v>3</v>
      </c>
      <c r="K16" s="224">
        <f t="shared" si="2"/>
        <v>0.21000000000000002</v>
      </c>
      <c r="L16" s="390"/>
    </row>
    <row r="17" spans="2:12">
      <c r="B17" s="213" t="s">
        <v>182</v>
      </c>
      <c r="C17" s="214">
        <v>0.15</v>
      </c>
      <c r="D17" s="218">
        <v>2</v>
      </c>
      <c r="E17" s="222">
        <f t="shared" si="0"/>
        <v>0.3</v>
      </c>
      <c r="F17" s="365"/>
      <c r="G17" s="217">
        <v>3</v>
      </c>
      <c r="H17" s="223">
        <f t="shared" si="1"/>
        <v>0.44999999999999996</v>
      </c>
      <c r="I17" s="388"/>
      <c r="J17" s="216">
        <v>4</v>
      </c>
      <c r="K17" s="224">
        <f t="shared" si="2"/>
        <v>0.6</v>
      </c>
      <c r="L17" s="390"/>
    </row>
    <row r="18" spans="2:12">
      <c r="B18" s="213" t="s">
        <v>183</v>
      </c>
      <c r="C18" s="214">
        <v>0.15</v>
      </c>
      <c r="D18" s="217">
        <v>3</v>
      </c>
      <c r="E18" s="222">
        <f t="shared" si="0"/>
        <v>0.44999999999999996</v>
      </c>
      <c r="F18" s="365"/>
      <c r="G18" s="217">
        <v>3</v>
      </c>
      <c r="H18" s="223">
        <f t="shared" si="1"/>
        <v>0.44999999999999996</v>
      </c>
      <c r="I18" s="388"/>
      <c r="J18" s="217">
        <v>3</v>
      </c>
      <c r="K18" s="224">
        <f t="shared" si="2"/>
        <v>0.44999999999999996</v>
      </c>
      <c r="L18" s="390"/>
    </row>
    <row r="19" spans="2:12" ht="14.25" customHeight="1">
      <c r="B19" s="213" t="s">
        <v>184</v>
      </c>
      <c r="C19" s="214">
        <v>0.08</v>
      </c>
      <c r="D19" s="219">
        <v>1</v>
      </c>
      <c r="E19" s="222">
        <f t="shared" si="0"/>
        <v>0.08</v>
      </c>
      <c r="F19" s="365"/>
      <c r="G19" s="218">
        <v>2</v>
      </c>
      <c r="H19" s="223">
        <f t="shared" si="1"/>
        <v>0.16</v>
      </c>
      <c r="I19" s="388"/>
      <c r="J19" s="217">
        <v>3</v>
      </c>
      <c r="K19" s="224">
        <f t="shared" si="2"/>
        <v>0.24</v>
      </c>
      <c r="L19" s="390"/>
    </row>
    <row r="20" spans="2:12" s="31" customFormat="1" ht="14.45" thickBot="1">
      <c r="B20" s="68"/>
      <c r="C20" s="221">
        <f>SUM(C11:C19)</f>
        <v>0.99999999999999989</v>
      </c>
      <c r="D20" s="89"/>
      <c r="E20" s="220">
        <f>SUM(E11:E19)</f>
        <v>2.6399999999999997</v>
      </c>
      <c r="F20" s="97"/>
      <c r="G20" s="89"/>
      <c r="H20" s="220">
        <f>SUM(H11:H19)</f>
        <v>3.04</v>
      </c>
      <c r="I20" s="97"/>
      <c r="J20" s="89"/>
      <c r="K20" s="220">
        <f>SUM(K11:K19)</f>
        <v>3.5700000000000003</v>
      </c>
      <c r="L20" s="97"/>
    </row>
    <row r="21" spans="2:12">
      <c r="J21" s="27"/>
    </row>
    <row r="22" spans="2:12" ht="14.45" thickBot="1">
      <c r="B22" s="152" t="s">
        <v>160</v>
      </c>
      <c r="C22" s="153"/>
      <c r="D22" s="153"/>
      <c r="E22" s="153"/>
      <c r="F22" s="122"/>
      <c r="G22" s="153"/>
      <c r="H22" s="154"/>
      <c r="I22" s="150"/>
      <c r="J22" s="40"/>
      <c r="K22" s="40"/>
    </row>
    <row r="23" spans="2:12" ht="96.75" customHeight="1" thickBot="1">
      <c r="B23" s="366" t="s">
        <v>185</v>
      </c>
      <c r="C23" s="367"/>
      <c r="D23" s="367"/>
      <c r="E23" s="367"/>
      <c r="F23" s="367"/>
      <c r="G23" s="367"/>
      <c r="H23" s="368"/>
      <c r="I23" s="54"/>
      <c r="K23" s="27"/>
    </row>
    <row r="24" spans="2:12">
      <c r="C24" s="4"/>
      <c r="D24" s="4"/>
      <c r="E24" s="4"/>
      <c r="F24" s="99"/>
      <c r="G24" s="4"/>
      <c r="H24" s="4"/>
      <c r="I24" s="4"/>
      <c r="J24" s="4"/>
      <c r="K24" s="4"/>
    </row>
    <row r="25" spans="2:12">
      <c r="B25" s="4"/>
    </row>
    <row r="26" spans="2:12">
      <c r="J26" s="90"/>
    </row>
  </sheetData>
  <mergeCells count="19">
    <mergeCell ref="J8:L8"/>
    <mergeCell ref="D9:F9"/>
    <mergeCell ref="G9:I9"/>
    <mergeCell ref="J9:L9"/>
    <mergeCell ref="I11:I19"/>
    <mergeCell ref="L11:L19"/>
    <mergeCell ref="B5:H5"/>
    <mergeCell ref="F11:F19"/>
    <mergeCell ref="B23:H23"/>
    <mergeCell ref="D8:F8"/>
    <mergeCell ref="G8:I8"/>
    <mergeCell ref="B1:B4"/>
    <mergeCell ref="C1:G1"/>
    <mergeCell ref="H1:I1"/>
    <mergeCell ref="C2:G2"/>
    <mergeCell ref="H2:I2"/>
    <mergeCell ref="C3:G4"/>
    <mergeCell ref="H3:I3"/>
    <mergeCell ref="H4:I4"/>
  </mergeCells>
  <hyperlinks>
    <hyperlink ref="G9" r:id="rId1" xr:uid="{00000000-0004-0000-0400-000000000000}"/>
    <hyperlink ref="J9" r:id="rId2" xr:uid="{00000000-0004-0000-0400-000001000000}"/>
  </hyperlink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B1:W43"/>
  <sheetViews>
    <sheetView topLeftCell="D3" workbookViewId="0">
      <selection activeCell="J2" sqref="J2"/>
    </sheetView>
  </sheetViews>
  <sheetFormatPr defaultColWidth="11.42578125" defaultRowHeight="13.9"/>
  <cols>
    <col min="1" max="1" width="1.85546875" style="1" customWidth="1"/>
    <col min="2" max="2" width="32.5703125" style="1" customWidth="1"/>
    <col min="3" max="4" width="60.7109375" style="1" customWidth="1"/>
    <col min="5" max="16384" width="11.42578125" style="1"/>
  </cols>
  <sheetData>
    <row r="1" spans="2:9" ht="15.75">
      <c r="B1" s="350" t="s">
        <v>68</v>
      </c>
      <c r="C1" s="351" t="s">
        <v>69</v>
      </c>
      <c r="D1" s="351"/>
      <c r="E1" s="351"/>
      <c r="F1" s="351"/>
      <c r="G1" s="351"/>
      <c r="H1" s="351" t="s">
        <v>186</v>
      </c>
      <c r="I1" s="351"/>
    </row>
    <row r="2" spans="2:9" ht="15.75">
      <c r="B2" s="351"/>
      <c r="C2" s="351" t="s">
        <v>71</v>
      </c>
      <c r="D2" s="351"/>
      <c r="E2" s="351"/>
      <c r="F2" s="351"/>
      <c r="G2" s="351"/>
      <c r="H2" s="351" t="s">
        <v>72</v>
      </c>
      <c r="I2" s="351"/>
    </row>
    <row r="3" spans="2:9" ht="15.75">
      <c r="B3" s="351"/>
      <c r="C3" s="351" t="s">
        <v>187</v>
      </c>
      <c r="D3" s="351"/>
      <c r="E3" s="351"/>
      <c r="F3" s="351"/>
      <c r="G3" s="351"/>
      <c r="H3" s="351" t="s">
        <v>74</v>
      </c>
      <c r="I3" s="351"/>
    </row>
    <row r="4" spans="2:9" s="8" customFormat="1" ht="28.5" customHeight="1">
      <c r="B4" s="351"/>
      <c r="C4" s="351"/>
      <c r="D4" s="351"/>
      <c r="E4" s="351"/>
      <c r="F4" s="351"/>
      <c r="G4" s="351"/>
      <c r="H4" s="351" t="s">
        <v>75</v>
      </c>
      <c r="I4" s="351"/>
    </row>
    <row r="5" spans="2:9" s="8" customFormat="1" ht="14.25">
      <c r="B5" s="391" t="s">
        <v>188</v>
      </c>
      <c r="C5" s="392"/>
      <c r="D5" s="393"/>
    </row>
    <row r="6" spans="2:9" s="8" customFormat="1">
      <c r="B6" s="38" t="s">
        <v>189</v>
      </c>
      <c r="C6" s="48"/>
      <c r="D6" s="48"/>
    </row>
    <row r="7" spans="2:9">
      <c r="B7" s="13"/>
      <c r="C7" s="10"/>
      <c r="D7" s="10"/>
    </row>
    <row r="8" spans="2:9">
      <c r="B8" s="394" t="s">
        <v>190</v>
      </c>
      <c r="C8" s="123" t="s">
        <v>191</v>
      </c>
      <c r="D8" s="123" t="s">
        <v>192</v>
      </c>
    </row>
    <row r="9" spans="2:9" ht="15" customHeight="1">
      <c r="B9" s="395"/>
      <c r="C9" s="12" t="s">
        <v>193</v>
      </c>
      <c r="D9" s="12" t="s">
        <v>194</v>
      </c>
    </row>
    <row r="10" spans="2:9" ht="15" customHeight="1">
      <c r="B10" s="395"/>
      <c r="C10" s="12" t="s">
        <v>195</v>
      </c>
      <c r="D10" s="12" t="s">
        <v>196</v>
      </c>
    </row>
    <row r="11" spans="2:9" ht="15" customHeight="1">
      <c r="B11" s="396"/>
      <c r="C11" s="12" t="s">
        <v>197</v>
      </c>
      <c r="D11" s="12" t="s">
        <v>198</v>
      </c>
    </row>
    <row r="12" spans="2:9">
      <c r="B12" s="123" t="s">
        <v>199</v>
      </c>
      <c r="C12" s="11" t="s">
        <v>200</v>
      </c>
      <c r="D12" s="11" t="s">
        <v>201</v>
      </c>
    </row>
    <row r="13" spans="2:9" ht="47.25" customHeight="1">
      <c r="B13" s="12" t="s">
        <v>202</v>
      </c>
      <c r="C13" s="107" t="s">
        <v>203</v>
      </c>
      <c r="D13" s="107" t="s">
        <v>204</v>
      </c>
    </row>
    <row r="14" spans="2:9">
      <c r="B14" s="12" t="s">
        <v>205</v>
      </c>
      <c r="C14" s="12" t="s">
        <v>206</v>
      </c>
      <c r="D14" s="12" t="s">
        <v>207</v>
      </c>
    </row>
    <row r="15" spans="2:9">
      <c r="B15" s="12" t="s">
        <v>208</v>
      </c>
      <c r="C15" s="12" t="s">
        <v>209</v>
      </c>
      <c r="D15" s="12" t="s">
        <v>210</v>
      </c>
    </row>
    <row r="16" spans="2:9">
      <c r="B16" s="123" t="s">
        <v>211</v>
      </c>
      <c r="C16" s="11" t="s">
        <v>212</v>
      </c>
      <c r="D16" s="11" t="s">
        <v>213</v>
      </c>
    </row>
    <row r="17" spans="2:23" ht="27.6">
      <c r="B17" s="12" t="s">
        <v>214</v>
      </c>
      <c r="C17" s="107" t="s">
        <v>215</v>
      </c>
      <c r="D17" s="107" t="s">
        <v>216</v>
      </c>
    </row>
    <row r="18" spans="2:23">
      <c r="B18" s="12" t="s">
        <v>217</v>
      </c>
      <c r="C18" s="12" t="s">
        <v>218</v>
      </c>
      <c r="D18" s="12" t="s">
        <v>219</v>
      </c>
    </row>
    <row r="19" spans="2:23">
      <c r="B19" s="12" t="s">
        <v>220</v>
      </c>
      <c r="C19" s="12" t="s">
        <v>221</v>
      </c>
      <c r="D19" s="12" t="s">
        <v>222</v>
      </c>
    </row>
    <row r="21" spans="2:23">
      <c r="B21" s="398" t="s">
        <v>223</v>
      </c>
      <c r="C21" s="399"/>
      <c r="D21" s="400"/>
    </row>
    <row r="22" spans="2:23" ht="20.100000000000001" customHeight="1">
      <c r="B22" s="401" t="s">
        <v>224</v>
      </c>
      <c r="C22" s="402"/>
      <c r="D22" s="403"/>
    </row>
    <row r="23" spans="2:23" ht="20.100000000000001" customHeight="1">
      <c r="B23" s="397" t="s">
        <v>225</v>
      </c>
      <c r="C23" s="356"/>
      <c r="D23" s="357"/>
    </row>
    <row r="24" spans="2:23" ht="20.100000000000001" customHeight="1">
      <c r="B24" s="397" t="s">
        <v>225</v>
      </c>
      <c r="C24" s="356"/>
      <c r="D24" s="357"/>
    </row>
    <row r="26" spans="2:23" ht="14.45" thickBot="1"/>
    <row r="27" spans="2:23" ht="14.45" thickBot="1">
      <c r="F27" s="404" t="s">
        <v>226</v>
      </c>
      <c r="G27" s="405"/>
      <c r="H27" s="405"/>
      <c r="I27" s="405"/>
      <c r="J27" s="405"/>
      <c r="K27" s="405"/>
      <c r="L27" s="405"/>
      <c r="M27" s="406"/>
      <c r="P27" s="404" t="s">
        <v>227</v>
      </c>
      <c r="Q27" s="405"/>
      <c r="R27" s="405"/>
      <c r="S27" s="405"/>
      <c r="T27" s="405"/>
      <c r="U27" s="405"/>
      <c r="V27" s="405"/>
      <c r="W27" s="406"/>
    </row>
    <row r="28" spans="2:23" ht="15" customHeight="1">
      <c r="F28" s="449" t="s">
        <v>228</v>
      </c>
      <c r="G28" s="450"/>
      <c r="H28" s="422" t="s">
        <v>229</v>
      </c>
      <c r="I28" s="423"/>
      <c r="J28" s="423"/>
      <c r="K28" s="423"/>
      <c r="L28" s="423"/>
      <c r="M28" s="424"/>
      <c r="P28" s="407" t="s">
        <v>230</v>
      </c>
      <c r="Q28" s="408"/>
      <c r="R28" s="408"/>
      <c r="S28" s="408"/>
      <c r="T28" s="408"/>
      <c r="U28" s="408"/>
      <c r="V28" s="408"/>
      <c r="W28" s="409"/>
    </row>
    <row r="29" spans="2:23" ht="15" customHeight="1">
      <c r="F29" s="451"/>
      <c r="G29" s="452"/>
      <c r="H29" s="425"/>
      <c r="I29" s="426"/>
      <c r="J29" s="426"/>
      <c r="K29" s="426"/>
      <c r="L29" s="426"/>
      <c r="M29" s="427"/>
      <c r="P29" s="410"/>
      <c r="Q29" s="411"/>
      <c r="R29" s="411"/>
      <c r="S29" s="411"/>
      <c r="T29" s="411"/>
      <c r="U29" s="411"/>
      <c r="V29" s="411"/>
      <c r="W29" s="412"/>
    </row>
    <row r="30" spans="2:23" ht="15" customHeight="1">
      <c r="F30" s="451"/>
      <c r="G30" s="452"/>
      <c r="H30" s="425"/>
      <c r="I30" s="426"/>
      <c r="J30" s="426"/>
      <c r="K30" s="426"/>
      <c r="L30" s="426"/>
      <c r="M30" s="427"/>
      <c r="P30" s="410"/>
      <c r="Q30" s="411"/>
      <c r="R30" s="411"/>
      <c r="S30" s="411"/>
      <c r="T30" s="411"/>
      <c r="U30" s="411"/>
      <c r="V30" s="411"/>
      <c r="W30" s="412"/>
    </row>
    <row r="31" spans="2:23" ht="138" customHeight="1" thickBot="1">
      <c r="F31" s="453"/>
      <c r="G31" s="454"/>
      <c r="H31" s="428"/>
      <c r="I31" s="429"/>
      <c r="J31" s="429"/>
      <c r="K31" s="429"/>
      <c r="L31" s="429"/>
      <c r="M31" s="430"/>
      <c r="P31" s="413"/>
      <c r="Q31" s="414"/>
      <c r="R31" s="414"/>
      <c r="S31" s="414"/>
      <c r="T31" s="414"/>
      <c r="U31" s="414"/>
      <c r="V31" s="414"/>
      <c r="W31" s="415"/>
    </row>
    <row r="32" spans="2:23">
      <c r="F32" s="455" t="s">
        <v>231</v>
      </c>
      <c r="G32" s="456"/>
      <c r="H32" s="431" t="s">
        <v>232</v>
      </c>
      <c r="I32" s="432"/>
      <c r="J32" s="432"/>
      <c r="K32" s="432"/>
      <c r="L32" s="432"/>
      <c r="M32" s="433"/>
    </row>
    <row r="33" spans="6:13">
      <c r="F33" s="457"/>
      <c r="G33" s="458"/>
      <c r="H33" s="434"/>
      <c r="I33" s="435"/>
      <c r="J33" s="435"/>
      <c r="K33" s="435"/>
      <c r="L33" s="435"/>
      <c r="M33" s="436"/>
    </row>
    <row r="34" spans="6:13">
      <c r="F34" s="457"/>
      <c r="G34" s="458"/>
      <c r="H34" s="434"/>
      <c r="I34" s="435"/>
      <c r="J34" s="435"/>
      <c r="K34" s="435"/>
      <c r="L34" s="435"/>
      <c r="M34" s="436"/>
    </row>
    <row r="35" spans="6:13" ht="116.25" customHeight="1" thickBot="1">
      <c r="F35" s="459"/>
      <c r="G35" s="460"/>
      <c r="H35" s="437"/>
      <c r="I35" s="438"/>
      <c r="J35" s="438"/>
      <c r="K35" s="438"/>
      <c r="L35" s="438"/>
      <c r="M35" s="439"/>
    </row>
    <row r="36" spans="6:13">
      <c r="F36" s="461" t="s">
        <v>233</v>
      </c>
      <c r="G36" s="462"/>
      <c r="H36" s="440" t="s">
        <v>234</v>
      </c>
      <c r="I36" s="441"/>
      <c r="J36" s="441"/>
      <c r="K36" s="441"/>
      <c r="L36" s="441"/>
      <c r="M36" s="442"/>
    </row>
    <row r="37" spans="6:13">
      <c r="F37" s="463"/>
      <c r="G37" s="464"/>
      <c r="H37" s="443"/>
      <c r="I37" s="444"/>
      <c r="J37" s="444"/>
      <c r="K37" s="444"/>
      <c r="L37" s="444"/>
      <c r="M37" s="445"/>
    </row>
    <row r="38" spans="6:13">
      <c r="F38" s="463"/>
      <c r="G38" s="464"/>
      <c r="H38" s="443"/>
      <c r="I38" s="444"/>
      <c r="J38" s="444"/>
      <c r="K38" s="444"/>
      <c r="L38" s="444"/>
      <c r="M38" s="445"/>
    </row>
    <row r="39" spans="6:13" ht="99.75" customHeight="1" thickBot="1">
      <c r="F39" s="465"/>
      <c r="G39" s="466"/>
      <c r="H39" s="446"/>
      <c r="I39" s="447"/>
      <c r="J39" s="447"/>
      <c r="K39" s="447"/>
      <c r="L39" s="447"/>
      <c r="M39" s="448"/>
    </row>
    <row r="40" spans="6:13">
      <c r="F40" s="416" t="s">
        <v>235</v>
      </c>
      <c r="G40" s="417"/>
      <c r="H40" s="407" t="s">
        <v>236</v>
      </c>
      <c r="I40" s="408"/>
      <c r="J40" s="408"/>
      <c r="K40" s="408"/>
      <c r="L40" s="408"/>
      <c r="M40" s="409"/>
    </row>
    <row r="41" spans="6:13">
      <c r="F41" s="418"/>
      <c r="G41" s="419"/>
      <c r="H41" s="410"/>
      <c r="I41" s="411"/>
      <c r="J41" s="411"/>
      <c r="K41" s="411"/>
      <c r="L41" s="411"/>
      <c r="M41" s="412"/>
    </row>
    <row r="42" spans="6:13">
      <c r="F42" s="418"/>
      <c r="G42" s="419"/>
      <c r="H42" s="410"/>
      <c r="I42" s="411"/>
      <c r="J42" s="411"/>
      <c r="K42" s="411"/>
      <c r="L42" s="411"/>
      <c r="M42" s="412"/>
    </row>
    <row r="43" spans="6:13" ht="84" customHeight="1" thickBot="1">
      <c r="F43" s="420"/>
      <c r="G43" s="421"/>
      <c r="H43" s="413"/>
      <c r="I43" s="414"/>
      <c r="J43" s="414"/>
      <c r="K43" s="414"/>
      <c r="L43" s="414"/>
      <c r="M43" s="415"/>
    </row>
  </sheetData>
  <mergeCells count="25">
    <mergeCell ref="H1:I1"/>
    <mergeCell ref="C2:G2"/>
    <mergeCell ref="H2:I2"/>
    <mergeCell ref="C3:G4"/>
    <mergeCell ref="H3:I3"/>
    <mergeCell ref="H4:I4"/>
    <mergeCell ref="P27:W27"/>
    <mergeCell ref="P28:W31"/>
    <mergeCell ref="F40:G43"/>
    <mergeCell ref="H28:M31"/>
    <mergeCell ref="H32:M35"/>
    <mergeCell ref="H36:M39"/>
    <mergeCell ref="H40:M43"/>
    <mergeCell ref="F27:M27"/>
    <mergeCell ref="F28:G31"/>
    <mergeCell ref="F32:G35"/>
    <mergeCell ref="F36:G39"/>
    <mergeCell ref="B1:B4"/>
    <mergeCell ref="C1:G1"/>
    <mergeCell ref="B5:D5"/>
    <mergeCell ref="B8:B11"/>
    <mergeCell ref="B24:D24"/>
    <mergeCell ref="B21:D21"/>
    <mergeCell ref="B22:D22"/>
    <mergeCell ref="B23:D23"/>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B1:K21"/>
  <sheetViews>
    <sheetView tabSelected="1" topLeftCell="B1" zoomScale="80" zoomScaleNormal="80" workbookViewId="0">
      <selection activeCell="B1" sqref="B1:I4"/>
    </sheetView>
  </sheetViews>
  <sheetFormatPr defaultColWidth="28.28515625" defaultRowHeight="150" customHeight="1"/>
  <cols>
    <col min="1" max="1" width="5.7109375" style="226" customWidth="1"/>
    <col min="2" max="16384" width="28.28515625" style="226"/>
  </cols>
  <sheetData>
    <row r="1" spans="2:11" ht="19.5" customHeight="1">
      <c r="B1" s="350" t="s">
        <v>68</v>
      </c>
      <c r="C1" s="351" t="s">
        <v>69</v>
      </c>
      <c r="D1" s="351"/>
      <c r="E1" s="351"/>
      <c r="F1" s="351"/>
      <c r="G1" s="351"/>
      <c r="H1" s="351" t="s">
        <v>237</v>
      </c>
      <c r="I1" s="351"/>
    </row>
    <row r="2" spans="2:11" ht="21.75" customHeight="1">
      <c r="B2" s="351"/>
      <c r="C2" s="351" t="s">
        <v>71</v>
      </c>
      <c r="D2" s="351"/>
      <c r="E2" s="351"/>
      <c r="F2" s="351"/>
      <c r="G2" s="351"/>
      <c r="H2" s="351" t="s">
        <v>72</v>
      </c>
      <c r="I2" s="351"/>
    </row>
    <row r="3" spans="2:11" ht="19.5" customHeight="1">
      <c r="B3" s="351"/>
      <c r="C3" s="351" t="s">
        <v>238</v>
      </c>
      <c r="D3" s="351"/>
      <c r="E3" s="351"/>
      <c r="F3" s="351"/>
      <c r="G3" s="351"/>
      <c r="H3" s="351" t="s">
        <v>74</v>
      </c>
      <c r="I3" s="351"/>
    </row>
    <row r="4" spans="2:11" ht="17.25" customHeight="1">
      <c r="B4" s="351"/>
      <c r="C4" s="351"/>
      <c r="D4" s="351"/>
      <c r="E4" s="351"/>
      <c r="F4" s="351"/>
      <c r="G4" s="351"/>
      <c r="H4" s="351" t="s">
        <v>75</v>
      </c>
      <c r="I4" s="351"/>
      <c r="J4" s="227"/>
      <c r="K4" s="227"/>
    </row>
    <row r="5" spans="2:11" ht="150" customHeight="1">
      <c r="B5" s="228" t="s">
        <v>239</v>
      </c>
      <c r="C5" s="229" t="s">
        <v>240</v>
      </c>
      <c r="D5" s="230" t="s">
        <v>241</v>
      </c>
      <c r="E5" s="229" t="s">
        <v>242</v>
      </c>
      <c r="F5" s="231" t="s">
        <v>243</v>
      </c>
      <c r="G5" s="231" t="s">
        <v>244</v>
      </c>
      <c r="H5" s="231" t="s">
        <v>245</v>
      </c>
      <c r="I5" s="232" t="s">
        <v>246</v>
      </c>
      <c r="J5" s="233"/>
      <c r="K5" s="233"/>
    </row>
    <row r="6" spans="2:11" ht="150" customHeight="1">
      <c r="B6" s="467" t="s">
        <v>247</v>
      </c>
      <c r="C6" s="234" t="s">
        <v>248</v>
      </c>
      <c r="D6" s="235" t="s">
        <v>249</v>
      </c>
      <c r="E6" s="236" t="s">
        <v>250</v>
      </c>
      <c r="F6" s="236" t="s">
        <v>251</v>
      </c>
      <c r="G6" s="237">
        <v>10</v>
      </c>
      <c r="H6" s="238">
        <v>10</v>
      </c>
      <c r="I6" s="239" t="s">
        <v>252</v>
      </c>
      <c r="J6" s="227"/>
      <c r="K6" s="227"/>
    </row>
    <row r="7" spans="2:11" ht="150" customHeight="1">
      <c r="B7" s="467"/>
      <c r="C7" s="240" t="s">
        <v>253</v>
      </c>
      <c r="D7" s="241" t="s">
        <v>254</v>
      </c>
      <c r="E7" s="242" t="s">
        <v>255</v>
      </c>
      <c r="F7" s="242" t="s">
        <v>256</v>
      </c>
      <c r="G7" s="243">
        <v>9</v>
      </c>
      <c r="H7" s="243">
        <v>9</v>
      </c>
      <c r="I7" s="244" t="s">
        <v>257</v>
      </c>
      <c r="J7" s="227"/>
      <c r="K7" s="227"/>
    </row>
    <row r="8" spans="2:11" ht="150" customHeight="1">
      <c r="B8" s="468"/>
      <c r="C8" s="234" t="s">
        <v>258</v>
      </c>
      <c r="D8" s="236" t="s">
        <v>259</v>
      </c>
      <c r="E8" s="236" t="s">
        <v>260</v>
      </c>
      <c r="F8" s="236" t="s">
        <v>261</v>
      </c>
      <c r="G8" s="245">
        <v>9</v>
      </c>
      <c r="H8" s="245">
        <v>7</v>
      </c>
      <c r="I8" s="246" t="s">
        <v>262</v>
      </c>
      <c r="J8" s="227"/>
      <c r="K8" s="227"/>
    </row>
    <row r="9" spans="2:11" ht="150" customHeight="1">
      <c r="B9" s="469" t="s">
        <v>263</v>
      </c>
      <c r="C9" s="247" t="s">
        <v>264</v>
      </c>
      <c r="D9" s="248" t="s">
        <v>265</v>
      </c>
      <c r="E9" s="241" t="s">
        <v>266</v>
      </c>
      <c r="F9" s="244" t="s">
        <v>267</v>
      </c>
      <c r="G9" s="227">
        <v>10</v>
      </c>
      <c r="H9" s="249">
        <v>9</v>
      </c>
      <c r="I9" s="250" t="s">
        <v>268</v>
      </c>
      <c r="J9" s="227"/>
      <c r="K9" s="227"/>
    </row>
    <row r="10" spans="2:11" ht="150" customHeight="1">
      <c r="B10" s="469"/>
      <c r="C10" s="251" t="s">
        <v>269</v>
      </c>
      <c r="D10" s="252" t="s">
        <v>270</v>
      </c>
      <c r="E10" s="246" t="s">
        <v>271</v>
      </c>
      <c r="F10" s="253" t="s">
        <v>272</v>
      </c>
      <c r="G10" s="254">
        <v>8</v>
      </c>
      <c r="H10" s="254">
        <v>7</v>
      </c>
      <c r="I10" s="255" t="s">
        <v>273</v>
      </c>
      <c r="J10" s="227"/>
      <c r="K10" s="227"/>
    </row>
    <row r="11" spans="2:11" ht="150" customHeight="1">
      <c r="B11" s="469"/>
      <c r="C11" s="256" t="s">
        <v>274</v>
      </c>
      <c r="D11" s="257" t="s">
        <v>275</v>
      </c>
      <c r="E11" s="244" t="s">
        <v>276</v>
      </c>
      <c r="F11" s="250" t="s">
        <v>277</v>
      </c>
      <c r="G11" s="258">
        <v>8</v>
      </c>
      <c r="H11" s="259">
        <v>7</v>
      </c>
      <c r="I11" s="260" t="s">
        <v>278</v>
      </c>
      <c r="J11" s="227"/>
      <c r="K11" s="227"/>
    </row>
    <row r="12" spans="2:11" ht="150" customHeight="1">
      <c r="B12" s="469"/>
      <c r="C12" s="261" t="s">
        <v>279</v>
      </c>
      <c r="D12" s="246" t="s">
        <v>280</v>
      </c>
      <c r="E12" s="262" t="s">
        <v>281</v>
      </c>
      <c r="F12" s="246" t="s">
        <v>282</v>
      </c>
      <c r="G12" s="238">
        <v>7</v>
      </c>
      <c r="H12" s="245">
        <v>5</v>
      </c>
      <c r="I12" s="246" t="s">
        <v>283</v>
      </c>
      <c r="J12" s="227"/>
      <c r="K12" s="227"/>
    </row>
    <row r="13" spans="2:11" ht="150" customHeight="1">
      <c r="B13" s="469"/>
      <c r="C13" s="263" t="s">
        <v>284</v>
      </c>
      <c r="D13" s="242" t="s">
        <v>285</v>
      </c>
      <c r="E13" s="264" t="s">
        <v>286</v>
      </c>
      <c r="F13" s="250" t="s">
        <v>287</v>
      </c>
      <c r="G13" s="265">
        <v>9</v>
      </c>
      <c r="H13" s="243">
        <v>9</v>
      </c>
      <c r="I13" s="244" t="s">
        <v>288</v>
      </c>
      <c r="J13" s="227"/>
      <c r="K13" s="227"/>
    </row>
    <row r="14" spans="2:11" ht="150" customHeight="1">
      <c r="B14" s="469"/>
      <c r="C14" s="263" t="s">
        <v>289</v>
      </c>
      <c r="D14" s="246" t="s">
        <v>290</v>
      </c>
      <c r="E14" s="253" t="s">
        <v>291</v>
      </c>
      <c r="F14" s="266" t="s">
        <v>292</v>
      </c>
      <c r="G14" s="245">
        <v>7</v>
      </c>
      <c r="H14" s="245">
        <v>9</v>
      </c>
      <c r="I14" s="246" t="s">
        <v>293</v>
      </c>
      <c r="J14" s="227"/>
      <c r="K14" s="227"/>
    </row>
    <row r="15" spans="2:11" ht="150" customHeight="1">
      <c r="B15" s="470"/>
      <c r="C15" s="263" t="s">
        <v>294</v>
      </c>
      <c r="D15" s="244" t="s">
        <v>295</v>
      </c>
      <c r="E15" s="250" t="s">
        <v>296</v>
      </c>
      <c r="F15" s="241" t="s">
        <v>297</v>
      </c>
      <c r="G15" s="267">
        <v>7</v>
      </c>
      <c r="H15" s="265">
        <v>6</v>
      </c>
      <c r="I15" s="244" t="s">
        <v>298</v>
      </c>
      <c r="J15" s="227"/>
      <c r="K15" s="227"/>
    </row>
    <row r="16" spans="2:11" ht="150" customHeight="1">
      <c r="B16" s="227"/>
      <c r="C16" s="227"/>
      <c r="D16" s="227"/>
      <c r="E16" s="227"/>
      <c r="F16" s="227"/>
      <c r="G16" s="227"/>
      <c r="H16" s="227"/>
      <c r="I16" s="227"/>
      <c r="J16" s="227"/>
      <c r="K16" s="227"/>
    </row>
    <row r="17" spans="2:11" ht="150" customHeight="1">
      <c r="B17" s="227"/>
      <c r="C17" s="227"/>
      <c r="D17" s="227"/>
      <c r="E17" s="227"/>
      <c r="F17" s="227"/>
      <c r="G17" s="227"/>
      <c r="H17" s="227"/>
      <c r="I17" s="227"/>
      <c r="J17" s="227"/>
      <c r="K17" s="227"/>
    </row>
    <row r="18" spans="2:11" ht="150" customHeight="1">
      <c r="B18" s="227"/>
      <c r="C18" s="227"/>
      <c r="D18" s="227"/>
      <c r="E18" s="227"/>
      <c r="F18" s="227"/>
      <c r="G18" s="227"/>
      <c r="H18" s="227"/>
      <c r="I18" s="227"/>
      <c r="J18" s="227"/>
      <c r="K18" s="227"/>
    </row>
    <row r="19" spans="2:11" ht="150" customHeight="1">
      <c r="B19" s="227"/>
      <c r="C19" s="227"/>
      <c r="D19" s="227"/>
      <c r="E19" s="227"/>
      <c r="F19" s="227"/>
      <c r="G19" s="227"/>
      <c r="H19" s="227"/>
      <c r="I19" s="227"/>
      <c r="J19" s="227"/>
      <c r="K19" s="227"/>
    </row>
    <row r="20" spans="2:11" ht="150" customHeight="1">
      <c r="B20" s="227"/>
      <c r="C20" s="227"/>
      <c r="D20" s="227"/>
      <c r="E20" s="227"/>
      <c r="F20" s="227"/>
      <c r="G20" s="227"/>
      <c r="H20" s="227"/>
      <c r="I20" s="227"/>
      <c r="J20" s="227"/>
      <c r="K20" s="227"/>
    </row>
    <row r="21" spans="2:11" ht="150" customHeight="1">
      <c r="B21" s="227"/>
      <c r="C21" s="227"/>
      <c r="D21" s="227"/>
      <c r="E21" s="227"/>
      <c r="F21" s="227"/>
      <c r="G21" s="227"/>
      <c r="H21" s="227"/>
      <c r="I21" s="227"/>
      <c r="J21" s="227"/>
      <c r="K21" s="227"/>
    </row>
  </sheetData>
  <mergeCells count="10">
    <mergeCell ref="B6:B8"/>
    <mergeCell ref="B9:B15"/>
    <mergeCell ref="B1:B4"/>
    <mergeCell ref="C1:G1"/>
    <mergeCell ref="H1:I1"/>
    <mergeCell ref="C2:G2"/>
    <mergeCell ref="H2:I2"/>
    <mergeCell ref="C3:G4"/>
    <mergeCell ref="H3:I3"/>
    <mergeCell ref="H4:I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zoomScale="90" zoomScaleNormal="90" workbookViewId="0">
      <selection activeCell="H1" sqref="H1:I1"/>
    </sheetView>
  </sheetViews>
  <sheetFormatPr defaultColWidth="11.42578125" defaultRowHeight="13.9"/>
  <cols>
    <col min="1" max="1" width="1.85546875" style="1" customWidth="1"/>
    <col min="2" max="14" width="13.7109375" style="1" customWidth="1"/>
    <col min="15" max="16384" width="11.42578125" style="1"/>
  </cols>
  <sheetData>
    <row r="1" spans="1:14" ht="15.75">
      <c r="B1" s="350" t="s">
        <v>68</v>
      </c>
      <c r="C1" s="351" t="s">
        <v>69</v>
      </c>
      <c r="D1" s="351"/>
      <c r="E1" s="351"/>
      <c r="F1" s="351"/>
      <c r="G1" s="351"/>
      <c r="H1" s="351" t="s">
        <v>299</v>
      </c>
      <c r="I1" s="351"/>
    </row>
    <row r="2" spans="1:14" ht="15.75">
      <c r="B2" s="351"/>
      <c r="C2" s="351" t="s">
        <v>71</v>
      </c>
      <c r="D2" s="351"/>
      <c r="E2" s="351"/>
      <c r="F2" s="351"/>
      <c r="G2" s="351"/>
      <c r="H2" s="351" t="s">
        <v>72</v>
      </c>
      <c r="I2" s="351"/>
    </row>
    <row r="3" spans="1:14" ht="15.75">
      <c r="B3" s="351"/>
      <c r="C3" s="351" t="s">
        <v>300</v>
      </c>
      <c r="D3" s="351"/>
      <c r="E3" s="351"/>
      <c r="F3" s="351"/>
      <c r="G3" s="351"/>
      <c r="H3" s="351" t="s">
        <v>74</v>
      </c>
      <c r="I3" s="351"/>
    </row>
    <row r="4" spans="1:14" ht="30" customHeight="1">
      <c r="B4" s="351"/>
      <c r="C4" s="351"/>
      <c r="D4" s="351"/>
      <c r="E4" s="351"/>
      <c r="F4" s="351"/>
      <c r="G4" s="351"/>
      <c r="H4" s="351" t="s">
        <v>75</v>
      </c>
      <c r="I4" s="351"/>
    </row>
    <row r="5" spans="1:14" ht="14.25" customHeight="1">
      <c r="B5" s="391" t="s">
        <v>301</v>
      </c>
      <c r="C5" s="392"/>
      <c r="D5" s="392"/>
      <c r="E5" s="392"/>
      <c r="F5" s="393"/>
    </row>
    <row r="6" spans="1:14">
      <c r="A6" s="8"/>
      <c r="B6" s="13"/>
      <c r="C6" s="13"/>
      <c r="D6" s="13"/>
      <c r="H6" s="480" t="s">
        <v>302</v>
      </c>
      <c r="I6" s="481"/>
      <c r="J6" s="481"/>
      <c r="K6" s="481"/>
      <c r="L6" s="481"/>
      <c r="M6" s="481"/>
      <c r="N6" s="481"/>
    </row>
    <row r="7" spans="1:14" ht="15" customHeight="1">
      <c r="H7" s="476" t="s">
        <v>303</v>
      </c>
      <c r="I7" s="477"/>
      <c r="J7" s="477"/>
      <c r="K7" s="477"/>
      <c r="L7" s="477"/>
      <c r="M7" s="477"/>
      <c r="N7" s="478"/>
    </row>
    <row r="8" spans="1:14" s="14" customFormat="1" ht="55.15">
      <c r="A8" s="1"/>
      <c r="B8" s="117" t="s">
        <v>304</v>
      </c>
      <c r="C8" s="117" t="s">
        <v>305</v>
      </c>
      <c r="D8" s="117" t="s">
        <v>306</v>
      </c>
      <c r="E8" s="117" t="s">
        <v>307</v>
      </c>
      <c r="F8" s="117" t="s">
        <v>308</v>
      </c>
      <c r="G8" s="117" t="s">
        <v>309</v>
      </c>
      <c r="H8" s="117" t="s">
        <v>310</v>
      </c>
      <c r="I8" s="117" t="s">
        <v>311</v>
      </c>
      <c r="J8" s="117" t="s">
        <v>312</v>
      </c>
      <c r="K8" s="117" t="s">
        <v>313</v>
      </c>
      <c r="L8" s="117" t="s">
        <v>314</v>
      </c>
      <c r="M8" s="117" t="s">
        <v>315</v>
      </c>
      <c r="N8" s="117" t="s">
        <v>316</v>
      </c>
    </row>
    <row r="9" spans="1:14" s="14" customFormat="1">
      <c r="A9" s="1"/>
      <c r="B9" s="479" t="s">
        <v>317</v>
      </c>
      <c r="C9" s="479"/>
      <c r="D9" s="51"/>
      <c r="E9" s="51"/>
      <c r="F9" s="51"/>
      <c r="G9" s="50"/>
      <c r="H9" s="50"/>
      <c r="I9" s="50"/>
      <c r="J9" s="50"/>
      <c r="K9" s="50"/>
      <c r="L9" s="50"/>
      <c r="M9" s="50"/>
      <c r="N9" s="50"/>
    </row>
    <row r="10" spans="1:14" s="14" customFormat="1">
      <c r="A10" s="1"/>
      <c r="B10" s="479"/>
      <c r="C10" s="479"/>
      <c r="D10" s="51"/>
      <c r="E10" s="51"/>
      <c r="F10" s="51"/>
      <c r="G10" s="50"/>
      <c r="H10" s="50"/>
      <c r="I10" s="50"/>
      <c r="J10" s="50"/>
      <c r="K10" s="50"/>
      <c r="L10" s="50"/>
      <c r="M10" s="50"/>
      <c r="N10" s="50"/>
    </row>
    <row r="11" spans="1:14" s="14" customFormat="1">
      <c r="A11" s="1"/>
      <c r="B11" s="479"/>
      <c r="C11" s="479"/>
      <c r="D11" s="51"/>
      <c r="E11" s="51"/>
      <c r="F11" s="51"/>
      <c r="G11" s="50"/>
      <c r="H11" s="50"/>
      <c r="I11" s="50"/>
      <c r="J11" s="50"/>
      <c r="K11" s="50"/>
      <c r="L11" s="50"/>
      <c r="M11" s="50"/>
      <c r="N11" s="50"/>
    </row>
    <row r="12" spans="1:14" s="14" customFormat="1">
      <c r="A12" s="1"/>
      <c r="B12" s="479" t="s">
        <v>318</v>
      </c>
      <c r="C12" s="479"/>
      <c r="D12" s="51"/>
      <c r="E12" s="51"/>
      <c r="F12" s="51"/>
      <c r="G12" s="50"/>
      <c r="H12" s="50"/>
      <c r="I12" s="50"/>
      <c r="J12" s="50"/>
      <c r="K12" s="50"/>
      <c r="L12" s="50"/>
      <c r="M12" s="50"/>
      <c r="N12" s="50"/>
    </row>
    <row r="13" spans="1:14" s="14" customFormat="1">
      <c r="A13" s="1"/>
      <c r="B13" s="479"/>
      <c r="C13" s="479"/>
      <c r="D13" s="51"/>
      <c r="E13" s="51"/>
      <c r="F13" s="51"/>
      <c r="G13" s="50"/>
      <c r="H13" s="50"/>
      <c r="I13" s="50"/>
      <c r="J13" s="50"/>
      <c r="K13" s="50"/>
      <c r="L13" s="50"/>
      <c r="M13" s="50"/>
      <c r="N13" s="50"/>
    </row>
    <row r="14" spans="1:14" s="14" customFormat="1">
      <c r="A14" s="1"/>
      <c r="B14" s="479"/>
      <c r="C14" s="479"/>
      <c r="D14" s="51"/>
      <c r="E14" s="51"/>
      <c r="F14" s="51"/>
      <c r="G14" s="50"/>
      <c r="H14" s="50"/>
      <c r="I14" s="50"/>
      <c r="J14" s="50"/>
      <c r="K14" s="50"/>
      <c r="L14" s="50"/>
      <c r="M14" s="50"/>
      <c r="N14" s="50"/>
    </row>
    <row r="15" spans="1:14" s="24" customFormat="1">
      <c r="A15" s="1"/>
      <c r="B15" s="479" t="s">
        <v>319</v>
      </c>
      <c r="C15" s="479"/>
      <c r="D15" s="23"/>
      <c r="E15" s="23"/>
      <c r="F15" s="23"/>
      <c r="G15" s="23"/>
      <c r="H15" s="52"/>
      <c r="I15" s="52"/>
      <c r="J15" s="52"/>
      <c r="K15" s="52"/>
      <c r="L15" s="52"/>
      <c r="M15" s="52"/>
      <c r="N15" s="52"/>
    </row>
    <row r="16" spans="1:14" s="24" customFormat="1">
      <c r="A16" s="1"/>
      <c r="B16" s="479"/>
      <c r="C16" s="479"/>
      <c r="D16" s="23"/>
      <c r="E16" s="23"/>
      <c r="F16" s="23"/>
      <c r="G16" s="23"/>
      <c r="H16" s="52"/>
      <c r="I16" s="52"/>
      <c r="J16" s="52"/>
      <c r="K16" s="52"/>
      <c r="L16" s="52"/>
      <c r="M16" s="52"/>
      <c r="N16" s="52"/>
    </row>
    <row r="17" spans="1:14" s="24" customFormat="1">
      <c r="A17" s="1"/>
      <c r="B17" s="479" t="s">
        <v>319</v>
      </c>
      <c r="C17" s="479"/>
      <c r="D17" s="23"/>
      <c r="E17" s="23"/>
      <c r="F17" s="23"/>
      <c r="G17" s="23"/>
      <c r="H17" s="52"/>
      <c r="I17" s="52"/>
      <c r="J17" s="52"/>
      <c r="K17" s="52"/>
      <c r="L17" s="52"/>
      <c r="M17" s="52"/>
      <c r="N17" s="52"/>
    </row>
    <row r="18" spans="1:14">
      <c r="D18" s="4"/>
      <c r="E18" s="14"/>
      <c r="F18" s="14"/>
    </row>
    <row r="19" spans="1:14">
      <c r="H19" s="473" t="s">
        <v>320</v>
      </c>
      <c r="I19" s="474"/>
      <c r="J19" s="474"/>
      <c r="K19" s="474"/>
      <c r="L19" s="475"/>
    </row>
    <row r="20" spans="1:14">
      <c r="H20" s="139" t="s">
        <v>321</v>
      </c>
      <c r="I20" s="471" t="s">
        <v>322</v>
      </c>
      <c r="J20" s="471"/>
      <c r="K20" s="471"/>
      <c r="L20" s="472"/>
    </row>
    <row r="21" spans="1:14" ht="14.25" customHeight="1">
      <c r="H21" s="134" t="s">
        <v>323</v>
      </c>
      <c r="I21" s="324" t="s">
        <v>324</v>
      </c>
      <c r="J21" s="324"/>
      <c r="K21" s="324"/>
      <c r="L21" s="325"/>
    </row>
    <row r="22" spans="1:14" ht="14.25" customHeight="1">
      <c r="H22" s="135" t="s">
        <v>325</v>
      </c>
      <c r="I22" s="324" t="s">
        <v>326</v>
      </c>
      <c r="J22" s="324"/>
      <c r="K22" s="324"/>
      <c r="L22" s="325"/>
    </row>
    <row r="23" spans="1:14">
      <c r="H23" s="136" t="s">
        <v>327</v>
      </c>
      <c r="I23" s="327" t="s">
        <v>328</v>
      </c>
      <c r="J23" s="327"/>
      <c r="K23" s="327"/>
      <c r="L23" s="328"/>
    </row>
    <row r="24" spans="1:14">
      <c r="H24" s="137" t="s">
        <v>329</v>
      </c>
      <c r="I24" s="327" t="s">
        <v>330</v>
      </c>
      <c r="J24" s="327"/>
      <c r="K24" s="327"/>
      <c r="L24" s="328"/>
    </row>
    <row r="25" spans="1:14">
      <c r="H25" s="138" t="s">
        <v>331</v>
      </c>
      <c r="I25" s="356" t="s">
        <v>332</v>
      </c>
      <c r="J25" s="356"/>
      <c r="K25" s="356"/>
      <c r="L25" s="357"/>
    </row>
    <row r="26" spans="1:14">
      <c r="H26" s="4"/>
      <c r="I26" s="54"/>
      <c r="J26" s="54"/>
      <c r="K26" s="54"/>
      <c r="L26" s="14"/>
    </row>
    <row r="27" spans="1:14">
      <c r="H27" s="53"/>
      <c r="I27" s="53"/>
      <c r="J27" s="53"/>
      <c r="K27" s="53"/>
      <c r="L27" s="53"/>
    </row>
    <row r="28" spans="1:14">
      <c r="H28" s="53"/>
      <c r="I28" s="53"/>
      <c r="J28" s="53"/>
      <c r="K28" s="53"/>
      <c r="L28" s="53"/>
    </row>
    <row r="29" spans="1:14">
      <c r="H29" s="53"/>
      <c r="I29" s="53"/>
      <c r="J29" s="53"/>
      <c r="K29" s="53"/>
      <c r="L29" s="53"/>
    </row>
  </sheetData>
  <mergeCells count="24">
    <mergeCell ref="H3:I3"/>
    <mergeCell ref="H4:I4"/>
    <mergeCell ref="B1:B4"/>
    <mergeCell ref="C1:G1"/>
    <mergeCell ref="H6:N6"/>
    <mergeCell ref="H1:I1"/>
    <mergeCell ref="C2:G2"/>
    <mergeCell ref="H2:I2"/>
    <mergeCell ref="C3:G4"/>
    <mergeCell ref="H7:N7"/>
    <mergeCell ref="I24:L24"/>
    <mergeCell ref="B9:B11"/>
    <mergeCell ref="C9:C11"/>
    <mergeCell ref="B5:F5"/>
    <mergeCell ref="B15:B17"/>
    <mergeCell ref="C15:C17"/>
    <mergeCell ref="B12:B14"/>
    <mergeCell ref="C12:C14"/>
    <mergeCell ref="I25:L25"/>
    <mergeCell ref="I21:L21"/>
    <mergeCell ref="I20:L20"/>
    <mergeCell ref="H19:L19"/>
    <mergeCell ref="I22:L22"/>
    <mergeCell ref="I23:L23"/>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6"/>
  <sheetViews>
    <sheetView zoomScale="80" zoomScaleNormal="80" workbookViewId="0">
      <selection activeCell="K8" sqref="K8:K10"/>
    </sheetView>
  </sheetViews>
  <sheetFormatPr defaultColWidth="11.42578125" defaultRowHeight="13.9"/>
  <cols>
    <col min="1" max="1" width="1.85546875" style="1" customWidth="1"/>
    <col min="2" max="12" width="15.7109375" style="1" customWidth="1"/>
    <col min="13" max="16384" width="11.42578125" style="1"/>
  </cols>
  <sheetData>
    <row r="1" spans="1:12" ht="15.75">
      <c r="B1" s="350" t="s">
        <v>68</v>
      </c>
      <c r="C1" s="351" t="s">
        <v>69</v>
      </c>
      <c r="D1" s="351"/>
      <c r="E1" s="351"/>
      <c r="F1" s="351"/>
      <c r="G1" s="351"/>
      <c r="H1" s="351" t="s">
        <v>333</v>
      </c>
      <c r="I1" s="351"/>
    </row>
    <row r="2" spans="1:12" ht="15.75">
      <c r="B2" s="351"/>
      <c r="C2" s="351" t="s">
        <v>71</v>
      </c>
      <c r="D2" s="351"/>
      <c r="E2" s="351"/>
      <c r="F2" s="351"/>
      <c r="G2" s="351"/>
      <c r="H2" s="351" t="s">
        <v>72</v>
      </c>
      <c r="I2" s="351"/>
    </row>
    <row r="3" spans="1:12" ht="15.75">
      <c r="B3" s="351"/>
      <c r="C3" s="351" t="s">
        <v>334</v>
      </c>
      <c r="D3" s="351"/>
      <c r="E3" s="351"/>
      <c r="F3" s="351"/>
      <c r="G3" s="351"/>
      <c r="H3" s="351" t="s">
        <v>74</v>
      </c>
      <c r="I3" s="351"/>
    </row>
    <row r="4" spans="1:12" ht="15.75">
      <c r="B4" s="351"/>
      <c r="C4" s="351"/>
      <c r="D4" s="351"/>
      <c r="E4" s="351"/>
      <c r="F4" s="351"/>
      <c r="G4" s="351"/>
      <c r="H4" s="351" t="s">
        <v>75</v>
      </c>
      <c r="I4" s="351"/>
    </row>
    <row r="5" spans="1:12" ht="45.75" customHeight="1">
      <c r="B5" s="482" t="s">
        <v>335</v>
      </c>
      <c r="C5" s="483"/>
      <c r="D5" s="483"/>
      <c r="E5" s="483"/>
      <c r="F5" s="484"/>
    </row>
    <row r="6" spans="1:12" ht="33">
      <c r="A6" s="8"/>
      <c r="B6" s="10"/>
      <c r="C6" s="10"/>
      <c r="J6" s="49" t="s">
        <v>336</v>
      </c>
    </row>
    <row r="7" spans="1:12" s="14" customFormat="1" ht="41.45">
      <c r="A7" s="1"/>
      <c r="B7" s="117" t="s">
        <v>304</v>
      </c>
      <c r="C7" s="117" t="s">
        <v>337</v>
      </c>
      <c r="D7" s="117" t="s">
        <v>338</v>
      </c>
      <c r="E7" s="117" t="s">
        <v>305</v>
      </c>
      <c r="F7" s="117" t="s">
        <v>306</v>
      </c>
      <c r="G7" s="117" t="s">
        <v>307</v>
      </c>
      <c r="H7" s="117" t="s">
        <v>308</v>
      </c>
      <c r="I7" s="117" t="s">
        <v>339</v>
      </c>
      <c r="J7" s="117" t="s">
        <v>340</v>
      </c>
      <c r="K7" s="117" t="s">
        <v>341</v>
      </c>
      <c r="L7" s="117" t="s">
        <v>342</v>
      </c>
    </row>
    <row r="8" spans="1:12" s="14" customFormat="1">
      <c r="A8" s="1"/>
      <c r="B8" s="485" t="s">
        <v>343</v>
      </c>
      <c r="C8" s="485"/>
      <c r="D8" s="485"/>
      <c r="E8" s="485"/>
      <c r="F8" s="51"/>
      <c r="G8" s="50"/>
      <c r="H8" s="50"/>
      <c r="I8" s="50"/>
      <c r="J8" s="485"/>
      <c r="K8" s="485"/>
      <c r="L8" s="485"/>
    </row>
    <row r="9" spans="1:12" s="14" customFormat="1">
      <c r="A9" s="1"/>
      <c r="B9" s="486"/>
      <c r="C9" s="486"/>
      <c r="D9" s="486"/>
      <c r="E9" s="486"/>
      <c r="F9" s="51"/>
      <c r="G9" s="50"/>
      <c r="H9" s="50"/>
      <c r="I9" s="50"/>
      <c r="J9" s="486"/>
      <c r="K9" s="486"/>
      <c r="L9" s="486"/>
    </row>
    <row r="10" spans="1:12" s="14" customFormat="1">
      <c r="A10" s="1"/>
      <c r="B10" s="487"/>
      <c r="C10" s="487"/>
      <c r="D10" s="487"/>
      <c r="E10" s="487"/>
      <c r="F10" s="51"/>
      <c r="G10" s="50"/>
      <c r="H10" s="50"/>
      <c r="I10" s="50"/>
      <c r="J10" s="487"/>
      <c r="K10" s="487"/>
      <c r="L10" s="487"/>
    </row>
    <row r="11" spans="1:12" s="14" customFormat="1">
      <c r="A11" s="1"/>
      <c r="B11" s="485" t="s">
        <v>344</v>
      </c>
      <c r="C11" s="485"/>
      <c r="D11" s="485"/>
      <c r="E11" s="485"/>
      <c r="F11" s="51"/>
      <c r="G11" s="50"/>
      <c r="H11" s="50"/>
      <c r="I11" s="50"/>
      <c r="J11" s="485"/>
      <c r="K11" s="485"/>
      <c r="L11" s="485"/>
    </row>
    <row r="12" spans="1:12" s="14" customFormat="1">
      <c r="A12" s="1"/>
      <c r="B12" s="486"/>
      <c r="C12" s="486"/>
      <c r="D12" s="486"/>
      <c r="E12" s="486"/>
      <c r="F12" s="51"/>
      <c r="G12" s="50"/>
      <c r="H12" s="50"/>
      <c r="I12" s="50"/>
      <c r="J12" s="486"/>
      <c r="K12" s="486"/>
      <c r="L12" s="486"/>
    </row>
    <row r="13" spans="1:12" s="14" customFormat="1">
      <c r="A13" s="1"/>
      <c r="B13" s="487"/>
      <c r="C13" s="487"/>
      <c r="D13" s="487"/>
      <c r="E13" s="487"/>
      <c r="F13" s="51"/>
      <c r="G13" s="50"/>
      <c r="H13" s="50"/>
      <c r="I13" s="50"/>
      <c r="J13" s="487"/>
      <c r="K13" s="487"/>
      <c r="L13" s="487"/>
    </row>
    <row r="14" spans="1:12" s="24" customFormat="1">
      <c r="A14" s="1"/>
      <c r="B14" s="485" t="s">
        <v>345</v>
      </c>
      <c r="C14" s="485"/>
      <c r="D14" s="485"/>
      <c r="E14" s="485"/>
      <c r="F14" s="23"/>
      <c r="G14" s="23"/>
      <c r="H14" s="23"/>
      <c r="I14" s="23"/>
      <c r="J14" s="485"/>
      <c r="K14" s="485"/>
      <c r="L14" s="485"/>
    </row>
    <row r="15" spans="1:12" s="24" customFormat="1">
      <c r="A15" s="1"/>
      <c r="B15" s="486"/>
      <c r="C15" s="486"/>
      <c r="D15" s="486"/>
      <c r="E15" s="486"/>
      <c r="F15" s="23"/>
      <c r="G15" s="23"/>
      <c r="H15" s="23"/>
      <c r="I15" s="23"/>
      <c r="J15" s="486"/>
      <c r="K15" s="486"/>
      <c r="L15" s="486"/>
    </row>
    <row r="16" spans="1:12" s="24" customFormat="1">
      <c r="A16" s="1"/>
      <c r="B16" s="487" t="s">
        <v>319</v>
      </c>
      <c r="C16" s="487"/>
      <c r="D16" s="487"/>
      <c r="E16" s="487"/>
      <c r="F16" s="23"/>
      <c r="G16" s="23"/>
      <c r="H16" s="23"/>
      <c r="I16" s="23"/>
      <c r="J16" s="487"/>
      <c r="K16" s="487"/>
      <c r="L16" s="487"/>
    </row>
  </sheetData>
  <mergeCells count="30">
    <mergeCell ref="B1:B4"/>
    <mergeCell ref="C1:G1"/>
    <mergeCell ref="H1:I1"/>
    <mergeCell ref="C2:G2"/>
    <mergeCell ref="H2:I2"/>
    <mergeCell ref="C3:G4"/>
    <mergeCell ref="H3:I3"/>
    <mergeCell ref="H4:I4"/>
    <mergeCell ref="J8:J10"/>
    <mergeCell ref="J11:J13"/>
    <mergeCell ref="J14:J16"/>
    <mergeCell ref="K8:K10"/>
    <mergeCell ref="L8:L10"/>
    <mergeCell ref="K11:K13"/>
    <mergeCell ref="L11:L13"/>
    <mergeCell ref="K14:K16"/>
    <mergeCell ref="L14:L16"/>
    <mergeCell ref="B5:F5"/>
    <mergeCell ref="B8:B10"/>
    <mergeCell ref="B11:B13"/>
    <mergeCell ref="B14:B16"/>
    <mergeCell ref="C8:C10"/>
    <mergeCell ref="C11:C13"/>
    <mergeCell ref="C14:C16"/>
    <mergeCell ref="D8:D10"/>
    <mergeCell ref="D11:D13"/>
    <mergeCell ref="D14:D16"/>
    <mergeCell ref="E8:E10"/>
    <mergeCell ref="E11:E13"/>
    <mergeCell ref="E14:E16"/>
  </mergeCells>
  <printOptions horizontalCentered="1"/>
  <pageMargins left="0.39370078740157483" right="0.39370078740157483" top="0.39370078740157483" bottom="0.39370078740157483" header="0.31496062992125984" footer="0.31496062992125984"/>
  <pageSetup scale="60" orientation="landscape"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marisol.ortiz</dc:creator>
  <cp:keywords/>
  <dc:description/>
  <cp:lastModifiedBy>Victor Bernal Rodriguez</cp:lastModifiedBy>
  <cp:revision/>
  <dcterms:created xsi:type="dcterms:W3CDTF">2015-05-20T23:19:48Z</dcterms:created>
  <dcterms:modified xsi:type="dcterms:W3CDTF">2025-12-04T03:12:11Z</dcterms:modified>
  <cp:category/>
  <cp:contentStatus/>
</cp:coreProperties>
</file>