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s\OneDrive\Desktop\proyecto de grado Tomas Reyes Holguin\anexos\"/>
    </mc:Choice>
  </mc:AlternateContent>
  <bookViews>
    <workbookView xWindow="0" yWindow="0" windowWidth="19200" windowHeight="7050" activeTab="2"/>
  </bookViews>
  <sheets>
    <sheet name="anexo 04 2021" sheetId="1" r:id="rId1"/>
    <sheet name="Anexo 04 2022" sheetId="2" r:id="rId2"/>
    <sheet name="Anexo 04 20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I14" i="3" l="1"/>
  <c r="F14" i="3"/>
  <c r="D14" i="3"/>
  <c r="I13" i="3"/>
  <c r="F13" i="3"/>
  <c r="D13" i="3"/>
  <c r="I12" i="3"/>
  <c r="F12" i="3"/>
  <c r="J12" i="3" s="1"/>
  <c r="D12" i="3"/>
  <c r="I11" i="3"/>
  <c r="F11" i="3"/>
  <c r="D11" i="3"/>
  <c r="I10" i="3"/>
  <c r="F10" i="3"/>
  <c r="D10" i="3"/>
  <c r="I9" i="3"/>
  <c r="F9" i="3"/>
  <c r="D9" i="3"/>
  <c r="I8" i="3"/>
  <c r="F8" i="3"/>
  <c r="J8" i="3" s="1"/>
  <c r="D8" i="3"/>
  <c r="I7" i="3"/>
  <c r="F7" i="3"/>
  <c r="D7" i="3"/>
  <c r="I6" i="3"/>
  <c r="F6" i="3"/>
  <c r="D6" i="3"/>
  <c r="I5" i="3"/>
  <c r="F5" i="3"/>
  <c r="D5" i="3"/>
  <c r="I4" i="3"/>
  <c r="F4" i="3"/>
  <c r="J4" i="3" s="1"/>
  <c r="D4" i="3"/>
  <c r="I3" i="3"/>
  <c r="F3" i="3"/>
  <c r="D3" i="3"/>
  <c r="I14" i="2"/>
  <c r="I13" i="2"/>
  <c r="I12" i="2"/>
  <c r="I11" i="2"/>
  <c r="I10" i="2"/>
  <c r="I9" i="2"/>
  <c r="I8" i="2"/>
  <c r="I7" i="2"/>
  <c r="I6" i="2"/>
  <c r="I5" i="2"/>
  <c r="I4" i="2"/>
  <c r="I3" i="2"/>
  <c r="F14" i="2"/>
  <c r="D14" i="2"/>
  <c r="F13" i="2"/>
  <c r="D13" i="2"/>
  <c r="F12" i="2"/>
  <c r="D12" i="2"/>
  <c r="F11" i="2"/>
  <c r="D11" i="2"/>
  <c r="F10" i="2"/>
  <c r="D10" i="2"/>
  <c r="F9" i="2"/>
  <c r="D9" i="2"/>
  <c r="F8" i="2"/>
  <c r="D8" i="2"/>
  <c r="F7" i="2"/>
  <c r="D7" i="2"/>
  <c r="F6" i="2"/>
  <c r="J6" i="2" s="1"/>
  <c r="D6" i="2"/>
  <c r="F5" i="2"/>
  <c r="D5" i="2"/>
  <c r="F4" i="2"/>
  <c r="D4" i="2"/>
  <c r="F3" i="2"/>
  <c r="D3" i="2"/>
  <c r="F4" i="1"/>
  <c r="F5" i="1"/>
  <c r="F6" i="1"/>
  <c r="F7" i="1"/>
  <c r="F8" i="1"/>
  <c r="F9" i="1"/>
  <c r="F10" i="1"/>
  <c r="F11" i="1"/>
  <c r="F12" i="1"/>
  <c r="F13" i="1"/>
  <c r="F14" i="1"/>
  <c r="D13" i="1"/>
  <c r="D4" i="1"/>
  <c r="D5" i="1"/>
  <c r="D6" i="1"/>
  <c r="D7" i="1"/>
  <c r="D8" i="1"/>
  <c r="D9" i="1"/>
  <c r="D10" i="1"/>
  <c r="D11" i="1"/>
  <c r="D12" i="1"/>
  <c r="D14" i="1"/>
  <c r="D3" i="1"/>
  <c r="G14" i="1" l="1"/>
  <c r="J14" i="3"/>
  <c r="J7" i="3"/>
  <c r="J11" i="3"/>
  <c r="J6" i="3"/>
  <c r="J10" i="2"/>
  <c r="J14" i="2"/>
  <c r="J5" i="2"/>
  <c r="J9" i="2"/>
  <c r="J13" i="2"/>
  <c r="G7" i="1"/>
  <c r="G10" i="1"/>
  <c r="G5" i="1"/>
  <c r="G11" i="1"/>
  <c r="G6" i="1"/>
  <c r="G13" i="1"/>
  <c r="G9" i="1"/>
  <c r="G12" i="1"/>
  <c r="G8" i="1"/>
  <c r="G4" i="1"/>
  <c r="J10" i="3"/>
  <c r="J5" i="3"/>
  <c r="J9" i="3"/>
  <c r="J13" i="3"/>
  <c r="J3" i="3"/>
  <c r="J4" i="2"/>
  <c r="J8" i="2"/>
  <c r="J12" i="2"/>
  <c r="J7" i="2"/>
  <c r="J11" i="2"/>
  <c r="J3" i="2"/>
  <c r="G3" i="1"/>
  <c r="J15" i="3" l="1"/>
  <c r="J15" i="2"/>
  <c r="G15" i="1"/>
</calcChain>
</file>

<file path=xl/sharedStrings.xml><?xml version="1.0" encoding="utf-8"?>
<sst xmlns="http://schemas.openxmlformats.org/spreadsheetml/2006/main" count="69" uniqueCount="32">
  <si>
    <t xml:space="preserve">mes </t>
  </si>
  <si>
    <t>ventas kit sistema solar fotovoltaico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</si>
  <si>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</si>
  <si>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</si>
  <si>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</si>
  <si>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</si>
  <si>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</si>
  <si>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</si>
  <si>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</si>
  <si>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</si>
  <si>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</si>
  <si>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</si>
  <si>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</si>
  <si>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</si>
  <si>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costo unitario kit sistema solar fovoltaico</t>
  </si>
  <si>
    <t>total costos kit sistema solar fotovoltaico</t>
  </si>
  <si>
    <t xml:space="preserve">costo unitario de instalacion kit solar </t>
  </si>
  <si>
    <t>total costos instalacion kit sistema solar fotovoltaico</t>
  </si>
  <si>
    <t>ventas mantenimiento preventivo sistema solar fotovoltaico</t>
  </si>
  <si>
    <t xml:space="preserve">costo servicio de mantenimiento preventivo </t>
  </si>
  <si>
    <t>pronostico del costo de ventas año 2021</t>
  </si>
  <si>
    <t>pronostico del costo de ventas año 2022</t>
  </si>
  <si>
    <t>total costos por mantenimientos</t>
  </si>
  <si>
    <t>total egresos</t>
  </si>
  <si>
    <t xml:space="preserve">total egresos </t>
  </si>
  <si>
    <t xml:space="preserve">total egresos  </t>
  </si>
  <si>
    <t>total costo por mantenimientos</t>
  </si>
  <si>
    <t>Total egresos 2023</t>
  </si>
  <si>
    <t>Total egresos 2021</t>
  </si>
  <si>
    <t>Total egresos 2022</t>
  </si>
  <si>
    <t xml:space="preserve">egresos kit </t>
  </si>
  <si>
    <t>pronostico del costo de ventas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</si>
</sst>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* #,##0_-;\-&quot;$&quot;* #,##0_-;_-&quot;$&quot;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42" fontId="2" fillId="0" borderId="1" xfId="1" applyFont="1" applyBorder="1" applyAlignment="1">
      <alignment horizontal="center"/>
    </xf>
    <xf numFmtId="42" fontId="2" fillId="0" borderId="1" xfId="1" applyFont="1" applyBorder="1"/>
    <xf numFmtId="42" fontId="2" fillId="0" borderId="1" xfId="0" applyNumberFormat="1" applyFont="1" applyBorder="1"/>
    <xf numFmtId="42" fontId="2" fillId="0" borderId="0" xfId="0" applyNumberFormat="1" applyFont="1"/>
    <xf numFmtId="0" fontId="2" fillId="0" borderId="0" xfId="0" applyFont="1"/>
    <xf numFmtId="42" fontId="2" fillId="0" borderId="0" xfId="1" applyFont="1"/>
    <xf numFmtId="42" fontId="2" fillId="2" borderId="1" xfId="0" applyNumberFormat="1" applyFont="1" applyFill="1" applyBorder="1" applyAlignment="1">
      <alignment vertical="center"/>
    </xf>
    <xf numFmtId="42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42" fontId="2" fillId="0" borderId="0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21" sqref="D21"/>
    </sheetView>
  </sheetViews>
  <sheetFormatPr baseColWidth="10" defaultRowHeight="14" x14ac:dyDescent="0.3"/>
  <cols>
    <col min="1" max="1" width="10.90625" style="8"/>
    <col min="2" max="2" width="13.1796875" style="8" bestFit="1" customWidth="1"/>
    <col min="3" max="3" width="11.1796875" style="8" customWidth="1"/>
    <col min="4" max="4" width="13.1796875" style="8" bestFit="1" customWidth="1"/>
    <col min="5" max="5" width="10.90625" style="8"/>
    <col min="6" max="6" width="12.1796875" style="8" bestFit="1" customWidth="1"/>
    <col min="7" max="7" width="13.1796875" style="8" bestFit="1" customWidth="1"/>
    <col min="8" max="8" width="10.90625" style="8"/>
    <col min="9" max="10" width="11.1796875" style="8" bestFit="1" customWidth="1"/>
    <col min="11" max="16384" width="10.90625" style="8"/>
  </cols>
  <sheetData>
    <row r="1" spans="1:10" ht="22" customHeight="1" x14ac:dyDescent="0.3">
      <c r="A1" s="14" t="s">
        <v>20</v>
      </c>
      <c r="B1" s="14"/>
      <c r="C1" s="14"/>
      <c r="D1" s="14"/>
      <c r="E1" s="14"/>
      <c r="F1" s="14"/>
      <c r="G1" s="14"/>
    </row>
    <row r="2" spans="1:10" ht="67.5" customHeight="1" x14ac:dyDescent="0.3">
      <c r="A2" s="1" t="s">
        <v>0</v>
      </c>
      <c r="B2" s="2" t="s">
        <v>1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25</v>
      </c>
    </row>
    <row r="3" spans="1:10" x14ac:dyDescent="0.3">
      <c r="A3" s="3" t="s">
        <v>2</v>
      </c>
      <c r="B3" s="3">
        <v>0</v>
      </c>
      <c r="C3" s="4">
        <v>6658740</v>
      </c>
      <c r="D3" s="5">
        <f>B3*C3</f>
        <v>0</v>
      </c>
      <c r="E3" s="5">
        <v>150000</v>
      </c>
      <c r="F3" s="6">
        <f>E3*B3</f>
        <v>0</v>
      </c>
      <c r="G3" s="6">
        <f>D3+F3</f>
        <v>0</v>
      </c>
    </row>
    <row r="4" spans="1:10" x14ac:dyDescent="0.3">
      <c r="A4" s="3" t="s">
        <v>3</v>
      </c>
      <c r="B4" s="3">
        <v>4</v>
      </c>
      <c r="C4" s="4">
        <v>6658740</v>
      </c>
      <c r="D4" s="5">
        <f t="shared" ref="D4:D14" si="0">B4*C4</f>
        <v>26634960</v>
      </c>
      <c r="E4" s="5">
        <v>150000</v>
      </c>
      <c r="F4" s="6">
        <f t="shared" ref="F4:F14" si="1">E4*B4</f>
        <v>600000</v>
      </c>
      <c r="G4" s="6">
        <f t="shared" ref="G4:G14" si="2">D4+F4</f>
        <v>27234960</v>
      </c>
      <c r="I4" s="7"/>
      <c r="J4" s="7"/>
    </row>
    <row r="5" spans="1:10" x14ac:dyDescent="0.3">
      <c r="A5" s="3" t="s">
        <v>4</v>
      </c>
      <c r="B5" s="3">
        <v>5</v>
      </c>
      <c r="C5" s="4">
        <v>6658740</v>
      </c>
      <c r="D5" s="5">
        <f t="shared" si="0"/>
        <v>33293700</v>
      </c>
      <c r="E5" s="5">
        <v>150000</v>
      </c>
      <c r="F5" s="6">
        <f t="shared" si="1"/>
        <v>750000</v>
      </c>
      <c r="G5" s="6">
        <f t="shared" si="2"/>
        <v>34043700</v>
      </c>
    </row>
    <row r="6" spans="1:10" x14ac:dyDescent="0.3">
      <c r="A6" s="3" t="s">
        <v>5</v>
      </c>
      <c r="B6" s="3">
        <v>6</v>
      </c>
      <c r="C6" s="4">
        <v>6658740</v>
      </c>
      <c r="D6" s="5">
        <f t="shared" si="0"/>
        <v>39952440</v>
      </c>
      <c r="E6" s="5">
        <v>150000</v>
      </c>
      <c r="F6" s="6">
        <f t="shared" si="1"/>
        <v>900000</v>
      </c>
      <c r="G6" s="6">
        <f t="shared" si="2"/>
        <v>40852440</v>
      </c>
    </row>
    <row r="7" spans="1:10" x14ac:dyDescent="0.3">
      <c r="A7" s="3" t="s">
        <v>6</v>
      </c>
      <c r="B7" s="3">
        <v>4</v>
      </c>
      <c r="C7" s="4">
        <v>6658740</v>
      </c>
      <c r="D7" s="5">
        <f t="shared" si="0"/>
        <v>26634960</v>
      </c>
      <c r="E7" s="5">
        <v>150000</v>
      </c>
      <c r="F7" s="6">
        <f t="shared" si="1"/>
        <v>600000</v>
      </c>
      <c r="G7" s="6">
        <f t="shared" si="2"/>
        <v>27234960</v>
      </c>
    </row>
    <row r="8" spans="1:10" x14ac:dyDescent="0.3">
      <c r="A8" s="3" t="s">
        <v>7</v>
      </c>
      <c r="B8" s="3">
        <v>6</v>
      </c>
      <c r="C8" s="4">
        <v>6658740</v>
      </c>
      <c r="D8" s="5">
        <f t="shared" si="0"/>
        <v>39952440</v>
      </c>
      <c r="E8" s="5">
        <v>150000</v>
      </c>
      <c r="F8" s="6">
        <f t="shared" si="1"/>
        <v>900000</v>
      </c>
      <c r="G8" s="6">
        <f t="shared" si="2"/>
        <v>40852440</v>
      </c>
    </row>
    <row r="9" spans="1:10" x14ac:dyDescent="0.3">
      <c r="A9" s="3" t="s">
        <v>8</v>
      </c>
      <c r="B9" s="3">
        <v>7</v>
      </c>
      <c r="C9" s="4">
        <v>6658740</v>
      </c>
      <c r="D9" s="5">
        <f t="shared" si="0"/>
        <v>46611180</v>
      </c>
      <c r="E9" s="5">
        <v>150000</v>
      </c>
      <c r="F9" s="6">
        <f t="shared" si="1"/>
        <v>1050000</v>
      </c>
      <c r="G9" s="6">
        <f t="shared" si="2"/>
        <v>47661180</v>
      </c>
    </row>
    <row r="10" spans="1:10" x14ac:dyDescent="0.3">
      <c r="A10" s="3" t="s">
        <v>9</v>
      </c>
      <c r="B10" s="3">
        <v>8</v>
      </c>
      <c r="C10" s="4">
        <v>6658740</v>
      </c>
      <c r="D10" s="5">
        <f t="shared" si="0"/>
        <v>53269920</v>
      </c>
      <c r="E10" s="5">
        <v>150000</v>
      </c>
      <c r="F10" s="6">
        <f t="shared" si="1"/>
        <v>1200000</v>
      </c>
      <c r="G10" s="6">
        <f t="shared" si="2"/>
        <v>54469920</v>
      </c>
    </row>
    <row r="11" spans="1:10" x14ac:dyDescent="0.3">
      <c r="A11" s="3" t="s">
        <v>10</v>
      </c>
      <c r="B11" s="3">
        <v>10</v>
      </c>
      <c r="C11" s="4">
        <v>6658740</v>
      </c>
      <c r="D11" s="5">
        <f t="shared" si="0"/>
        <v>66587400</v>
      </c>
      <c r="E11" s="5">
        <v>150000</v>
      </c>
      <c r="F11" s="6">
        <f t="shared" si="1"/>
        <v>1500000</v>
      </c>
      <c r="G11" s="6">
        <f t="shared" si="2"/>
        <v>68087400</v>
      </c>
    </row>
    <row r="12" spans="1:10" x14ac:dyDescent="0.3">
      <c r="A12" s="3" t="s">
        <v>11</v>
      </c>
      <c r="B12" s="3">
        <v>6</v>
      </c>
      <c r="C12" s="4">
        <v>6658740</v>
      </c>
      <c r="D12" s="5">
        <f t="shared" si="0"/>
        <v>39952440</v>
      </c>
      <c r="E12" s="5">
        <v>150000</v>
      </c>
      <c r="F12" s="6">
        <f t="shared" si="1"/>
        <v>900000</v>
      </c>
      <c r="G12" s="6">
        <f t="shared" si="2"/>
        <v>40852440</v>
      </c>
    </row>
    <row r="13" spans="1:10" x14ac:dyDescent="0.3">
      <c r="A13" s="3" t="s">
        <v>12</v>
      </c>
      <c r="B13" s="3">
        <v>9</v>
      </c>
      <c r="C13" s="4">
        <v>6658740</v>
      </c>
      <c r="D13" s="5">
        <f>B13*C13</f>
        <v>59928660</v>
      </c>
      <c r="E13" s="5">
        <v>150000</v>
      </c>
      <c r="F13" s="6">
        <f t="shared" si="1"/>
        <v>1350000</v>
      </c>
      <c r="G13" s="6">
        <f t="shared" si="2"/>
        <v>61278660</v>
      </c>
    </row>
    <row r="14" spans="1:10" x14ac:dyDescent="0.3">
      <c r="A14" s="3" t="s">
        <v>13</v>
      </c>
      <c r="B14" s="3">
        <v>7</v>
      </c>
      <c r="C14" s="4">
        <v>6658740</v>
      </c>
      <c r="D14" s="5">
        <f t="shared" si="0"/>
        <v>46611180</v>
      </c>
      <c r="E14" s="5">
        <v>150000</v>
      </c>
      <c r="F14" s="6">
        <f t="shared" si="1"/>
        <v>1050000</v>
      </c>
      <c r="G14" s="6">
        <f t="shared" si="2"/>
        <v>47661180</v>
      </c>
    </row>
    <row r="15" spans="1:10" ht="22" customHeight="1" x14ac:dyDescent="0.3">
      <c r="A15" s="15" t="s">
        <v>28</v>
      </c>
      <c r="B15" s="16"/>
      <c r="C15" s="16"/>
      <c r="D15" s="16"/>
      <c r="E15" s="16"/>
      <c r="F15" s="17"/>
      <c r="G15" s="10">
        <f>SUM(G3:G14)</f>
        <v>490229280</v>
      </c>
    </row>
    <row r="17" spans="2:7" x14ac:dyDescent="0.3">
      <c r="D17" s="7"/>
      <c r="F17" s="7"/>
      <c r="G17" s="7"/>
    </row>
    <row r="18" spans="2:7" x14ac:dyDescent="0.3">
      <c r="B18" s="9"/>
      <c r="D18" s="7"/>
      <c r="F18" s="7"/>
    </row>
    <row r="19" spans="2:7" x14ac:dyDescent="0.3">
      <c r="D19" s="7"/>
    </row>
    <row r="21" spans="2:7" x14ac:dyDescent="0.3">
      <c r="B21" s="7"/>
      <c r="D21" s="7"/>
    </row>
  </sheetData>
  <mergeCells count="2">
    <mergeCell ref="A1:G1"/>
    <mergeCell ref="A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G21" sqref="G21"/>
    </sheetView>
  </sheetViews>
  <sheetFormatPr baseColWidth="10" defaultRowHeight="14" x14ac:dyDescent="0.3"/>
  <cols>
    <col min="1" max="1" width="9.54296875" style="8" bestFit="1" customWidth="1"/>
    <col min="2" max="2" width="13.1796875" style="8" bestFit="1" customWidth="1"/>
    <col min="3" max="3" width="11.1796875" style="8" bestFit="1" customWidth="1"/>
    <col min="4" max="4" width="13.1796875" style="8" bestFit="1" customWidth="1"/>
    <col min="5" max="5" width="9.6328125" style="8" bestFit="1" customWidth="1"/>
    <col min="6" max="6" width="13.1796875" style="8" bestFit="1" customWidth="1"/>
    <col min="7" max="7" width="12.36328125" style="8" bestFit="1" customWidth="1"/>
    <col min="8" max="10" width="13.1796875" style="8" bestFit="1" customWidth="1"/>
    <col min="11" max="16384" width="10.90625" style="8"/>
  </cols>
  <sheetData>
    <row r="1" spans="1:10" ht="22" customHeight="1" x14ac:dyDescent="0.3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70" x14ac:dyDescent="0.3">
      <c r="A2" s="1" t="s">
        <v>0</v>
      </c>
      <c r="B2" s="2" t="s">
        <v>1</v>
      </c>
      <c r="C2" s="2" t="s">
        <v>30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22</v>
      </c>
      <c r="J2" s="1" t="s">
        <v>24</v>
      </c>
    </row>
    <row r="3" spans="1:10" x14ac:dyDescent="0.3">
      <c r="A3" s="3" t="s">
        <v>2</v>
      </c>
      <c r="B3" s="12">
        <v>8</v>
      </c>
      <c r="C3" s="4">
        <v>6658740</v>
      </c>
      <c r="D3" s="5">
        <f>B3*C3</f>
        <v>53269920</v>
      </c>
      <c r="E3" s="5">
        <v>150000</v>
      </c>
      <c r="F3" s="6">
        <f>E3*B3</f>
        <v>1200000</v>
      </c>
      <c r="G3" s="3">
        <v>0</v>
      </c>
      <c r="H3" s="4">
        <v>120000</v>
      </c>
      <c r="I3" s="6">
        <f>H3*G3</f>
        <v>0</v>
      </c>
      <c r="J3" s="6">
        <f>I3+F3+D3</f>
        <v>54469920</v>
      </c>
    </row>
    <row r="4" spans="1:10" x14ac:dyDescent="0.3">
      <c r="A4" s="3" t="s">
        <v>3</v>
      </c>
      <c r="B4" s="12">
        <v>5</v>
      </c>
      <c r="C4" s="4">
        <v>6658740</v>
      </c>
      <c r="D4" s="5">
        <f t="shared" ref="D4:D14" si="0">B4*C4</f>
        <v>33293700</v>
      </c>
      <c r="E4" s="5">
        <v>150000</v>
      </c>
      <c r="F4" s="6">
        <f t="shared" ref="F4:F14" si="1">E4*B4</f>
        <v>750000</v>
      </c>
      <c r="G4" s="3">
        <v>4</v>
      </c>
      <c r="H4" s="4">
        <v>120000</v>
      </c>
      <c r="I4" s="6">
        <f t="shared" ref="I4:I13" si="2">H4*G4</f>
        <v>480000</v>
      </c>
      <c r="J4" s="6">
        <f t="shared" ref="J4:J14" si="3">I4+F4+D4</f>
        <v>34523700</v>
      </c>
    </row>
    <row r="5" spans="1:10" x14ac:dyDescent="0.3">
      <c r="A5" s="3" t="s">
        <v>4</v>
      </c>
      <c r="B5" s="12">
        <v>7</v>
      </c>
      <c r="C5" s="4">
        <v>6658740</v>
      </c>
      <c r="D5" s="5">
        <f t="shared" si="0"/>
        <v>46611180</v>
      </c>
      <c r="E5" s="5">
        <v>150000</v>
      </c>
      <c r="F5" s="6">
        <f t="shared" si="1"/>
        <v>1050000</v>
      </c>
      <c r="G5" s="3">
        <v>5</v>
      </c>
      <c r="H5" s="4">
        <v>120000</v>
      </c>
      <c r="I5" s="6">
        <f t="shared" si="2"/>
        <v>600000</v>
      </c>
      <c r="J5" s="6">
        <f t="shared" si="3"/>
        <v>48261180</v>
      </c>
    </row>
    <row r="6" spans="1:10" x14ac:dyDescent="0.3">
      <c r="A6" s="3" t="s">
        <v>5</v>
      </c>
      <c r="B6" s="12">
        <v>8</v>
      </c>
      <c r="C6" s="4">
        <v>6658740</v>
      </c>
      <c r="D6" s="5">
        <f t="shared" si="0"/>
        <v>53269920</v>
      </c>
      <c r="E6" s="5">
        <v>150000</v>
      </c>
      <c r="F6" s="6">
        <f t="shared" si="1"/>
        <v>1200000</v>
      </c>
      <c r="G6" s="3">
        <v>6</v>
      </c>
      <c r="H6" s="4">
        <v>120000</v>
      </c>
      <c r="I6" s="6">
        <f t="shared" si="2"/>
        <v>720000</v>
      </c>
      <c r="J6" s="6">
        <f t="shared" si="3"/>
        <v>55189920</v>
      </c>
    </row>
    <row r="7" spans="1:10" x14ac:dyDescent="0.3">
      <c r="A7" s="3" t="s">
        <v>6</v>
      </c>
      <c r="B7" s="12">
        <v>5</v>
      </c>
      <c r="C7" s="4">
        <v>6658740</v>
      </c>
      <c r="D7" s="5">
        <f t="shared" si="0"/>
        <v>33293700</v>
      </c>
      <c r="E7" s="5">
        <v>150000</v>
      </c>
      <c r="F7" s="6">
        <f t="shared" si="1"/>
        <v>750000</v>
      </c>
      <c r="G7" s="3">
        <v>4</v>
      </c>
      <c r="H7" s="4">
        <v>120000</v>
      </c>
      <c r="I7" s="6">
        <f t="shared" si="2"/>
        <v>480000</v>
      </c>
      <c r="J7" s="6">
        <f t="shared" si="3"/>
        <v>34523700</v>
      </c>
    </row>
    <row r="8" spans="1:10" x14ac:dyDescent="0.3">
      <c r="A8" s="3" t="s">
        <v>7</v>
      </c>
      <c r="B8" s="12">
        <v>8</v>
      </c>
      <c r="C8" s="4">
        <v>6658740</v>
      </c>
      <c r="D8" s="5">
        <f t="shared" si="0"/>
        <v>53269920</v>
      </c>
      <c r="E8" s="5">
        <v>150000</v>
      </c>
      <c r="F8" s="6">
        <f t="shared" si="1"/>
        <v>1200000</v>
      </c>
      <c r="G8" s="3">
        <v>6</v>
      </c>
      <c r="H8" s="4">
        <v>120000</v>
      </c>
      <c r="I8" s="6">
        <f t="shared" si="2"/>
        <v>720000</v>
      </c>
      <c r="J8" s="6">
        <f t="shared" si="3"/>
        <v>55189920</v>
      </c>
    </row>
    <row r="9" spans="1:10" x14ac:dyDescent="0.3">
      <c r="A9" s="3" t="s">
        <v>8</v>
      </c>
      <c r="B9" s="12">
        <v>9</v>
      </c>
      <c r="C9" s="4">
        <v>6658740</v>
      </c>
      <c r="D9" s="5">
        <f t="shared" si="0"/>
        <v>59928660</v>
      </c>
      <c r="E9" s="5">
        <v>150000</v>
      </c>
      <c r="F9" s="6">
        <f t="shared" si="1"/>
        <v>1350000</v>
      </c>
      <c r="G9" s="3">
        <v>7</v>
      </c>
      <c r="H9" s="4">
        <v>120000</v>
      </c>
      <c r="I9" s="6">
        <f t="shared" si="2"/>
        <v>840000</v>
      </c>
      <c r="J9" s="6">
        <f t="shared" si="3"/>
        <v>62118660</v>
      </c>
    </row>
    <row r="10" spans="1:10" x14ac:dyDescent="0.3">
      <c r="A10" s="3" t="s">
        <v>9</v>
      </c>
      <c r="B10" s="12">
        <v>10</v>
      </c>
      <c r="C10" s="4">
        <v>6658740</v>
      </c>
      <c r="D10" s="5">
        <f t="shared" si="0"/>
        <v>66587400</v>
      </c>
      <c r="E10" s="5">
        <v>150000</v>
      </c>
      <c r="F10" s="6">
        <f t="shared" si="1"/>
        <v>1500000</v>
      </c>
      <c r="G10" s="3">
        <v>8</v>
      </c>
      <c r="H10" s="4">
        <v>120000</v>
      </c>
      <c r="I10" s="6">
        <f t="shared" si="2"/>
        <v>960000</v>
      </c>
      <c r="J10" s="6">
        <f t="shared" si="3"/>
        <v>69047400</v>
      </c>
    </row>
    <row r="11" spans="1:10" x14ac:dyDescent="0.3">
      <c r="A11" s="3" t="s">
        <v>10</v>
      </c>
      <c r="B11" s="12">
        <v>13</v>
      </c>
      <c r="C11" s="4">
        <v>6658740</v>
      </c>
      <c r="D11" s="5">
        <f t="shared" si="0"/>
        <v>86563620</v>
      </c>
      <c r="E11" s="5">
        <v>150000</v>
      </c>
      <c r="F11" s="6">
        <f t="shared" si="1"/>
        <v>1950000</v>
      </c>
      <c r="G11" s="3">
        <v>10</v>
      </c>
      <c r="H11" s="4">
        <v>120000</v>
      </c>
      <c r="I11" s="6">
        <f t="shared" si="2"/>
        <v>1200000</v>
      </c>
      <c r="J11" s="6">
        <f t="shared" si="3"/>
        <v>89713620</v>
      </c>
    </row>
    <row r="12" spans="1:10" x14ac:dyDescent="0.3">
      <c r="A12" s="3" t="s">
        <v>11</v>
      </c>
      <c r="B12" s="12">
        <v>8</v>
      </c>
      <c r="C12" s="4">
        <v>6658740</v>
      </c>
      <c r="D12" s="5">
        <f t="shared" si="0"/>
        <v>53269920</v>
      </c>
      <c r="E12" s="5">
        <v>150000</v>
      </c>
      <c r="F12" s="6">
        <f t="shared" si="1"/>
        <v>1200000</v>
      </c>
      <c r="G12" s="3">
        <v>6</v>
      </c>
      <c r="H12" s="4">
        <v>120000</v>
      </c>
      <c r="I12" s="6">
        <f t="shared" si="2"/>
        <v>720000</v>
      </c>
      <c r="J12" s="6">
        <f t="shared" si="3"/>
        <v>55189920</v>
      </c>
    </row>
    <row r="13" spans="1:10" x14ac:dyDescent="0.3">
      <c r="A13" s="3" t="s">
        <v>12</v>
      </c>
      <c r="B13" s="12">
        <v>12</v>
      </c>
      <c r="C13" s="4">
        <v>6658740</v>
      </c>
      <c r="D13" s="5">
        <f>B13*C13</f>
        <v>79904880</v>
      </c>
      <c r="E13" s="5">
        <v>150000</v>
      </c>
      <c r="F13" s="6">
        <f t="shared" si="1"/>
        <v>1800000</v>
      </c>
      <c r="G13" s="3">
        <v>9</v>
      </c>
      <c r="H13" s="4">
        <v>120000</v>
      </c>
      <c r="I13" s="6">
        <f t="shared" si="2"/>
        <v>1080000</v>
      </c>
      <c r="J13" s="6">
        <f t="shared" si="3"/>
        <v>82784880</v>
      </c>
    </row>
    <row r="14" spans="1:10" x14ac:dyDescent="0.3">
      <c r="A14" s="3" t="s">
        <v>13</v>
      </c>
      <c r="B14" s="12">
        <v>9</v>
      </c>
      <c r="C14" s="4">
        <v>6658740</v>
      </c>
      <c r="D14" s="5">
        <f t="shared" si="0"/>
        <v>59928660</v>
      </c>
      <c r="E14" s="5">
        <v>150000</v>
      </c>
      <c r="F14" s="6">
        <f t="shared" si="1"/>
        <v>1350000</v>
      </c>
      <c r="G14" s="3">
        <v>7</v>
      </c>
      <c r="H14" s="4">
        <v>120000</v>
      </c>
      <c r="I14" s="6">
        <f>H14*G14</f>
        <v>840000</v>
      </c>
      <c r="J14" s="6">
        <f t="shared" si="3"/>
        <v>62118660</v>
      </c>
    </row>
    <row r="15" spans="1:10" ht="22" customHeight="1" x14ac:dyDescent="0.3">
      <c r="A15" s="14" t="s">
        <v>29</v>
      </c>
      <c r="B15" s="14"/>
      <c r="C15" s="14"/>
      <c r="D15" s="14"/>
      <c r="E15" s="14"/>
      <c r="F15" s="14"/>
      <c r="G15" s="14"/>
      <c r="H15" s="14"/>
      <c r="I15" s="14"/>
      <c r="J15" s="11">
        <f>SUM(J3:J14)</f>
        <v>703131480</v>
      </c>
    </row>
    <row r="16" spans="1:10" x14ac:dyDescent="0.3">
      <c r="D16" s="7"/>
      <c r="F16" s="7"/>
      <c r="H16" s="7"/>
      <c r="I16" s="7"/>
    </row>
    <row r="17" spans="2:9" x14ac:dyDescent="0.3">
      <c r="D17" s="7"/>
      <c r="F17" s="7"/>
      <c r="I17" s="7"/>
    </row>
    <row r="18" spans="2:9" x14ac:dyDescent="0.3">
      <c r="D18" s="7"/>
    </row>
    <row r="19" spans="2:9" x14ac:dyDescent="0.3">
      <c r="D19" s="7"/>
      <c r="F19" s="7"/>
      <c r="H19" s="7"/>
    </row>
    <row r="20" spans="2:9" x14ac:dyDescent="0.3">
      <c r="D20" s="7"/>
      <c r="F20" s="7"/>
      <c r="I20" s="7"/>
    </row>
    <row r="21" spans="2:9" x14ac:dyDescent="0.3">
      <c r="B21" s="7"/>
      <c r="D21" s="13"/>
    </row>
    <row r="22" spans="2:9" x14ac:dyDescent="0.3">
      <c r="D22" s="13"/>
    </row>
    <row r="25" spans="2:9" x14ac:dyDescent="0.3">
      <c r="B25" s="7"/>
      <c r="D25" s="7"/>
    </row>
    <row r="27" spans="2:9" x14ac:dyDescent="0.3">
      <c r="F27" s="7"/>
    </row>
  </sheetData>
  <mergeCells count="2">
    <mergeCell ref="A1:J1"/>
    <mergeCell ref="A15:I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baseColWidth="10" defaultRowHeight="14" x14ac:dyDescent="0.3"/>
  <cols>
    <col min="1" max="1" width="9.54296875" style="8" bestFit="1" customWidth="1"/>
    <col min="2" max="2" width="13.1796875" style="8" bestFit="1" customWidth="1"/>
    <col min="3" max="3" width="11.1796875" style="8" bestFit="1" customWidth="1"/>
    <col min="4" max="4" width="13.1796875" style="8" bestFit="1" customWidth="1"/>
    <col min="5" max="5" width="9.6328125" style="8" bestFit="1" customWidth="1"/>
    <col min="6" max="6" width="12.1796875" style="8" bestFit="1" customWidth="1"/>
    <col min="7" max="8" width="12.36328125" style="8" bestFit="1" customWidth="1"/>
    <col min="9" max="9" width="13.1796875" style="8" bestFit="1" customWidth="1"/>
    <col min="10" max="10" width="14.7265625" style="8" bestFit="1" customWidth="1"/>
    <col min="11" max="16384" width="10.90625" style="8"/>
  </cols>
  <sheetData>
    <row r="1" spans="1:10" ht="22" customHeight="1" x14ac:dyDescent="0.3">
      <c r="A1" s="15" t="s">
        <v>31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70" x14ac:dyDescent="0.3">
      <c r="A2" s="1" t="s">
        <v>0</v>
      </c>
      <c r="B2" s="2" t="s">
        <v>1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26</v>
      </c>
      <c r="J2" s="1" t="s">
        <v>23</v>
      </c>
    </row>
    <row r="3" spans="1:10" x14ac:dyDescent="0.3">
      <c r="A3" s="3" t="s">
        <v>2</v>
      </c>
      <c r="B3" s="12">
        <v>10</v>
      </c>
      <c r="C3" s="4">
        <v>6658740</v>
      </c>
      <c r="D3" s="5">
        <f>B3*C3</f>
        <v>66587400</v>
      </c>
      <c r="E3" s="5">
        <v>150000</v>
      </c>
      <c r="F3" s="6">
        <f>E3*B3</f>
        <v>1500000</v>
      </c>
      <c r="G3" s="12">
        <v>8</v>
      </c>
      <c r="H3" s="4">
        <v>120000</v>
      </c>
      <c r="I3" s="6">
        <f>H3*G3</f>
        <v>960000</v>
      </c>
      <c r="J3" s="6">
        <f>D3+F3+I3</f>
        <v>69047400</v>
      </c>
    </row>
    <row r="4" spans="1:10" x14ac:dyDescent="0.3">
      <c r="A4" s="3" t="s">
        <v>3</v>
      </c>
      <c r="B4" s="12">
        <v>7</v>
      </c>
      <c r="C4" s="4">
        <v>6658740</v>
      </c>
      <c r="D4" s="5">
        <f t="shared" ref="D4:D14" si="0">B4*C4</f>
        <v>46611180</v>
      </c>
      <c r="E4" s="5">
        <v>150000</v>
      </c>
      <c r="F4" s="6">
        <f t="shared" ref="F4:F14" si="1">E4*B4</f>
        <v>1050000</v>
      </c>
      <c r="G4" s="12">
        <v>5</v>
      </c>
      <c r="H4" s="4">
        <v>120000</v>
      </c>
      <c r="I4" s="6">
        <f t="shared" ref="I4:I13" si="2">H4*G4</f>
        <v>600000</v>
      </c>
      <c r="J4" s="6">
        <f t="shared" ref="J4:J14" si="3">D4+F4+I4</f>
        <v>48261180</v>
      </c>
    </row>
    <row r="5" spans="1:10" x14ac:dyDescent="0.3">
      <c r="A5" s="3" t="s">
        <v>4</v>
      </c>
      <c r="B5" s="12">
        <v>9</v>
      </c>
      <c r="C5" s="4">
        <v>6658740</v>
      </c>
      <c r="D5" s="5">
        <f t="shared" si="0"/>
        <v>59928660</v>
      </c>
      <c r="E5" s="5">
        <v>150000</v>
      </c>
      <c r="F5" s="6">
        <f t="shared" si="1"/>
        <v>1350000</v>
      </c>
      <c r="G5" s="12">
        <v>7</v>
      </c>
      <c r="H5" s="4">
        <v>120000</v>
      </c>
      <c r="I5" s="6">
        <f t="shared" si="2"/>
        <v>840000</v>
      </c>
      <c r="J5" s="6">
        <f t="shared" si="3"/>
        <v>62118660</v>
      </c>
    </row>
    <row r="6" spans="1:10" x14ac:dyDescent="0.3">
      <c r="A6" s="3" t="s">
        <v>5</v>
      </c>
      <c r="B6" s="12">
        <v>10</v>
      </c>
      <c r="C6" s="4">
        <v>6658740</v>
      </c>
      <c r="D6" s="5">
        <f t="shared" si="0"/>
        <v>66587400</v>
      </c>
      <c r="E6" s="5">
        <v>150000</v>
      </c>
      <c r="F6" s="6">
        <f t="shared" si="1"/>
        <v>1500000</v>
      </c>
      <c r="G6" s="12">
        <v>8</v>
      </c>
      <c r="H6" s="4">
        <v>120000</v>
      </c>
      <c r="I6" s="6">
        <f t="shared" si="2"/>
        <v>960000</v>
      </c>
      <c r="J6" s="6">
        <f t="shared" si="3"/>
        <v>69047400</v>
      </c>
    </row>
    <row r="7" spans="1:10" x14ac:dyDescent="0.3">
      <c r="A7" s="3" t="s">
        <v>6</v>
      </c>
      <c r="B7" s="12">
        <v>7</v>
      </c>
      <c r="C7" s="4">
        <v>6658740</v>
      </c>
      <c r="D7" s="5">
        <f t="shared" si="0"/>
        <v>46611180</v>
      </c>
      <c r="E7" s="5">
        <v>150000</v>
      </c>
      <c r="F7" s="6">
        <f t="shared" si="1"/>
        <v>1050000</v>
      </c>
      <c r="G7" s="12">
        <v>5</v>
      </c>
      <c r="H7" s="4">
        <v>120000</v>
      </c>
      <c r="I7" s="6">
        <f t="shared" si="2"/>
        <v>600000</v>
      </c>
      <c r="J7" s="6">
        <f t="shared" si="3"/>
        <v>48261180</v>
      </c>
    </row>
    <row r="8" spans="1:10" x14ac:dyDescent="0.3">
      <c r="A8" s="3" t="s">
        <v>7</v>
      </c>
      <c r="B8" s="12">
        <v>10</v>
      </c>
      <c r="C8" s="4">
        <v>6658740</v>
      </c>
      <c r="D8" s="5">
        <f t="shared" si="0"/>
        <v>66587400</v>
      </c>
      <c r="E8" s="5">
        <v>150000</v>
      </c>
      <c r="F8" s="6">
        <f t="shared" si="1"/>
        <v>1500000</v>
      </c>
      <c r="G8" s="12">
        <v>8</v>
      </c>
      <c r="H8" s="4">
        <v>120000</v>
      </c>
      <c r="I8" s="6">
        <f t="shared" si="2"/>
        <v>960000</v>
      </c>
      <c r="J8" s="6">
        <f t="shared" si="3"/>
        <v>69047400</v>
      </c>
    </row>
    <row r="9" spans="1:10" x14ac:dyDescent="0.3">
      <c r="A9" s="3" t="s">
        <v>8</v>
      </c>
      <c r="B9" s="12">
        <v>12</v>
      </c>
      <c r="C9" s="4">
        <v>6658740</v>
      </c>
      <c r="D9" s="5">
        <f t="shared" si="0"/>
        <v>79904880</v>
      </c>
      <c r="E9" s="5">
        <v>150000</v>
      </c>
      <c r="F9" s="6">
        <f t="shared" si="1"/>
        <v>1800000</v>
      </c>
      <c r="G9" s="12">
        <v>9</v>
      </c>
      <c r="H9" s="4">
        <v>120000</v>
      </c>
      <c r="I9" s="6">
        <f t="shared" si="2"/>
        <v>1080000</v>
      </c>
      <c r="J9" s="6">
        <f t="shared" si="3"/>
        <v>82784880</v>
      </c>
    </row>
    <row r="10" spans="1:10" x14ac:dyDescent="0.3">
      <c r="A10" s="3" t="s">
        <v>9</v>
      </c>
      <c r="B10" s="12">
        <v>13</v>
      </c>
      <c r="C10" s="4">
        <v>6658740</v>
      </c>
      <c r="D10" s="5">
        <f t="shared" si="0"/>
        <v>86563620</v>
      </c>
      <c r="E10" s="5">
        <v>150000</v>
      </c>
      <c r="F10" s="6">
        <f t="shared" si="1"/>
        <v>1950000</v>
      </c>
      <c r="G10" s="12">
        <v>10</v>
      </c>
      <c r="H10" s="4">
        <v>120000</v>
      </c>
      <c r="I10" s="6">
        <f t="shared" si="2"/>
        <v>1200000</v>
      </c>
      <c r="J10" s="6">
        <f t="shared" si="3"/>
        <v>89713620</v>
      </c>
    </row>
    <row r="11" spans="1:10" x14ac:dyDescent="0.3">
      <c r="A11" s="3" t="s">
        <v>10</v>
      </c>
      <c r="B11" s="12">
        <v>17</v>
      </c>
      <c r="C11" s="4">
        <v>6658740</v>
      </c>
      <c r="D11" s="5">
        <f t="shared" si="0"/>
        <v>113198580</v>
      </c>
      <c r="E11" s="5">
        <v>150000</v>
      </c>
      <c r="F11" s="6">
        <f t="shared" si="1"/>
        <v>2550000</v>
      </c>
      <c r="G11" s="12">
        <v>13</v>
      </c>
      <c r="H11" s="4">
        <v>120000</v>
      </c>
      <c r="I11" s="6">
        <f t="shared" si="2"/>
        <v>1560000</v>
      </c>
      <c r="J11" s="6">
        <f t="shared" si="3"/>
        <v>117308580</v>
      </c>
    </row>
    <row r="12" spans="1:10" x14ac:dyDescent="0.3">
      <c r="A12" s="3" t="s">
        <v>11</v>
      </c>
      <c r="B12" s="12">
        <v>10</v>
      </c>
      <c r="C12" s="4">
        <v>6658740</v>
      </c>
      <c r="D12" s="5">
        <f t="shared" si="0"/>
        <v>66587400</v>
      </c>
      <c r="E12" s="5">
        <v>150000</v>
      </c>
      <c r="F12" s="6">
        <f t="shared" si="1"/>
        <v>1500000</v>
      </c>
      <c r="G12" s="12">
        <v>8</v>
      </c>
      <c r="H12" s="4">
        <v>120000</v>
      </c>
      <c r="I12" s="6">
        <f t="shared" si="2"/>
        <v>960000</v>
      </c>
      <c r="J12" s="6">
        <f t="shared" si="3"/>
        <v>69047400</v>
      </c>
    </row>
    <row r="13" spans="1:10" x14ac:dyDescent="0.3">
      <c r="A13" s="3" t="s">
        <v>12</v>
      </c>
      <c r="B13" s="12">
        <v>15</v>
      </c>
      <c r="C13" s="4">
        <v>6658740</v>
      </c>
      <c r="D13" s="5">
        <f>B13*C13</f>
        <v>99881100</v>
      </c>
      <c r="E13" s="5">
        <v>150000</v>
      </c>
      <c r="F13" s="6">
        <f t="shared" si="1"/>
        <v>2250000</v>
      </c>
      <c r="G13" s="12">
        <v>12</v>
      </c>
      <c r="H13" s="4">
        <v>120000</v>
      </c>
      <c r="I13" s="6">
        <f t="shared" si="2"/>
        <v>1440000</v>
      </c>
      <c r="J13" s="6">
        <f t="shared" si="3"/>
        <v>103571100</v>
      </c>
    </row>
    <row r="14" spans="1:10" x14ac:dyDescent="0.3">
      <c r="A14" s="3" t="s">
        <v>13</v>
      </c>
      <c r="B14" s="12">
        <v>12</v>
      </c>
      <c r="C14" s="4">
        <v>6658740</v>
      </c>
      <c r="D14" s="5">
        <f t="shared" si="0"/>
        <v>79904880</v>
      </c>
      <c r="E14" s="5">
        <v>150000</v>
      </c>
      <c r="F14" s="6">
        <f t="shared" si="1"/>
        <v>1800000</v>
      </c>
      <c r="G14" s="12">
        <v>9</v>
      </c>
      <c r="H14" s="4">
        <v>120000</v>
      </c>
      <c r="I14" s="6">
        <f>H14*G14</f>
        <v>1080000</v>
      </c>
      <c r="J14" s="6">
        <f t="shared" si="3"/>
        <v>82784880</v>
      </c>
    </row>
    <row r="15" spans="1:10" ht="22" customHeight="1" x14ac:dyDescent="0.3">
      <c r="A15" s="14" t="s">
        <v>27</v>
      </c>
      <c r="B15" s="14"/>
      <c r="C15" s="14"/>
      <c r="D15" s="14"/>
      <c r="E15" s="14"/>
      <c r="F15" s="14"/>
      <c r="G15" s="14"/>
      <c r="H15" s="14"/>
      <c r="I15" s="14"/>
      <c r="J15" s="11">
        <f>SUM(J3:J14)</f>
        <v>910993680</v>
      </c>
    </row>
    <row r="17" spans="2:9" x14ac:dyDescent="0.3">
      <c r="D17" s="7"/>
      <c r="F17" s="7"/>
      <c r="G17" s="7"/>
      <c r="H17" s="7"/>
      <c r="I17" s="7"/>
    </row>
    <row r="18" spans="2:9" x14ac:dyDescent="0.3">
      <c r="B18" s="7"/>
      <c r="F18" s="7"/>
    </row>
    <row r="20" spans="2:9" x14ac:dyDescent="0.3">
      <c r="B20" s="7"/>
      <c r="D20" s="7"/>
    </row>
  </sheetData>
  <mergeCells count="2">
    <mergeCell ref="A1:J1"/>
    <mergeCell ref="A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04 2021</vt:lpstr>
      <vt:lpstr>Anexo 04 2022</vt:lpstr>
      <vt:lpstr>Anexo 04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reyes holguin</dc:creator>
  <cp:lastModifiedBy>tomas reyes holguin</cp:lastModifiedBy>
  <dcterms:created xsi:type="dcterms:W3CDTF">2020-11-17T00:40:21Z</dcterms:created>
  <dcterms:modified xsi:type="dcterms:W3CDTF">2021-05-19T19:17:49Z</dcterms:modified>
</cp:coreProperties>
</file>