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nie\Downloads\"/>
    </mc:Choice>
  </mc:AlternateContent>
  <bookViews>
    <workbookView xWindow="0" yWindow="0" windowWidth="20490" windowHeight="7530"/>
  </bookViews>
  <sheets>
    <sheet name="Hoja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5" i="3" l="1"/>
  <c r="Q17" i="3" s="1"/>
  <c r="S5" i="3"/>
  <c r="T5" i="3" s="1"/>
  <c r="S6" i="3"/>
  <c r="T6" i="3" s="1"/>
  <c r="S7" i="3"/>
  <c r="T7" i="3" s="1"/>
  <c r="S8" i="3"/>
  <c r="T8" i="3" s="1"/>
  <c r="S9" i="3"/>
  <c r="T9" i="3" s="1"/>
  <c r="S4" i="3"/>
  <c r="T4" i="3" s="1"/>
  <c r="S11" i="3" l="1"/>
  <c r="T11" i="3" s="1"/>
  <c r="Q18" i="3" s="1"/>
  <c r="S10" i="3"/>
  <c r="T10" i="3" s="1"/>
</calcChain>
</file>

<file path=xl/sharedStrings.xml><?xml version="1.0" encoding="utf-8"?>
<sst xmlns="http://schemas.openxmlformats.org/spreadsheetml/2006/main" count="19" uniqueCount="19">
  <si>
    <t>Etiquetas de fila</t>
  </si>
  <si>
    <t>Suma de Total Factura</t>
  </si>
  <si>
    <t>Suma de Unidades Factura</t>
  </si>
  <si>
    <t>Total general</t>
  </si>
  <si>
    <t>Promedio</t>
  </si>
  <si>
    <t>JUL</t>
  </si>
  <si>
    <t>AGO</t>
  </si>
  <si>
    <t>SEP</t>
  </si>
  <si>
    <t>OCT</t>
  </si>
  <si>
    <t>NOV</t>
  </si>
  <si>
    <t>JUN</t>
  </si>
  <si>
    <t>cajas diaria</t>
  </si>
  <si>
    <t>Un diaria</t>
  </si>
  <si>
    <t xml:space="preserve">Horas trabajada </t>
  </si>
  <si>
    <t>minutos trabajados</t>
  </si>
  <si>
    <t xml:space="preserve">tiempo promedio revision en min </t>
  </si>
  <si>
    <t xml:space="preserve">cajas diarias revisada </t>
  </si>
  <si>
    <t>Porcentje de cajas revisadas</t>
  </si>
  <si>
    <t>DEMANDA Y PROCENTAJES DE CAJAS REVISADAS AL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</si>
</sst>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&quot;$&quot;\ * #,##0.00_-;\-&quot;$&quot;\ * #,##0.00_-;_-&quot;$&quot;\ * &quot;-&quot;??_-;_-@_-"/>
    <numFmt numFmtId="165" formatCode="_-* #,##0.00_-;\-* #,##0.00_-;_-* &quot;-&quot;??_-;_-@_-"/>
    <numFmt numFmtId="168" formatCode="#,##0.00_ ;\-#,##0.00\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8">
    <xf numFmtId="0" fontId="0" fillId="0" borderId="0" xfId="0"/>
    <xf numFmtId="0" fontId="0" fillId="0" borderId="1" xfId="0" applyBorder="1"/>
    <xf numFmtId="0" fontId="3" fillId="3" borderId="1" xfId="0" applyFont="1" applyFill="1" applyBorder="1"/>
    <xf numFmtId="164" fontId="0" fillId="0" borderId="1" xfId="2" applyFont="1" applyBorder="1"/>
    <xf numFmtId="0" fontId="0" fillId="2" borderId="1" xfId="0" applyFill="1" applyBorder="1"/>
    <xf numFmtId="164" fontId="0" fillId="2" borderId="1" xfId="2" applyFont="1" applyFill="1" applyBorder="1"/>
    <xf numFmtId="165" fontId="0" fillId="0" borderId="0" xfId="0" applyNumberFormat="1"/>
    <xf numFmtId="165" fontId="0" fillId="0" borderId="1" xfId="1" applyFont="1" applyBorder="1"/>
    <xf numFmtId="165" fontId="0" fillId="0" borderId="1" xfId="0" applyNumberFormat="1" applyBorder="1"/>
    <xf numFmtId="165" fontId="0" fillId="2" borderId="1" xfId="0" applyNumberFormat="1" applyFill="1" applyBorder="1"/>
    <xf numFmtId="9" fontId="0" fillId="0" borderId="1" xfId="3" applyFont="1" applyBorder="1"/>
    <xf numFmtId="0" fontId="0" fillId="0" borderId="0" xfId="0" applyBorder="1"/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168" fontId="0" fillId="2" borderId="1" xfId="1" applyNumberFormat="1" applyFont="1" applyFill="1" applyBorder="1" applyAlignment="1">
      <alignment horizontal="center"/>
    </xf>
    <xf numFmtId="168" fontId="0" fillId="0" borderId="1" xfId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4"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"/>
  <sheetViews>
    <sheetView tabSelected="1" topLeftCell="O1" workbookViewId="0">
      <selection activeCell="O2" sqref="O2"/>
    </sheetView>
  </sheetViews>
  <sheetFormatPr baseColWidth="10" defaultRowHeight="15" x14ac:dyDescent="0.25"/>
  <cols>
    <col min="1" max="1" width="5.140625" hidden="1" customWidth="1"/>
    <col min="2" max="2" width="6.42578125" hidden="1" customWidth="1"/>
    <col min="3" max="3" width="5.140625" hidden="1" customWidth="1"/>
    <col min="4" max="4" width="5.5703125" hidden="1" customWidth="1"/>
    <col min="5" max="5" width="5.28515625" hidden="1" customWidth="1"/>
    <col min="6" max="6" width="5.5703125" hidden="1" customWidth="1"/>
    <col min="7" max="7" width="6.28515625" hidden="1" customWidth="1"/>
    <col min="8" max="9" width="5.5703125" hidden="1" customWidth="1"/>
    <col min="10" max="10" width="4.7109375" hidden="1" customWidth="1"/>
    <col min="11" max="11" width="5.42578125" hidden="1" customWidth="1"/>
    <col min="12" max="14" width="0" hidden="1" customWidth="1"/>
    <col min="16" max="16" width="20.140625" customWidth="1"/>
    <col min="17" max="17" width="13.5703125" bestFit="1" customWidth="1"/>
    <col min="18" max="18" width="12.85546875" bestFit="1" customWidth="1"/>
    <col min="19" max="20" width="12.85546875" customWidth="1"/>
    <col min="21" max="21" width="15.5703125" customWidth="1"/>
    <col min="22" max="23" width="12.85546875" bestFit="1" customWidth="1"/>
  </cols>
  <sheetData>
    <row r="1" spans="15:24" x14ac:dyDescent="0.25">
      <c r="O1" s="17" t="s">
        <v>18</v>
      </c>
      <c r="P1" s="17"/>
      <c r="Q1" s="17"/>
      <c r="R1" s="17"/>
      <c r="S1" s="17"/>
      <c r="T1" s="17"/>
    </row>
    <row r="3" spans="15:24" x14ac:dyDescent="0.25">
      <c r="O3" s="2" t="s">
        <v>0</v>
      </c>
      <c r="P3" s="2" t="s">
        <v>1</v>
      </c>
      <c r="Q3" s="16" t="s">
        <v>2</v>
      </c>
      <c r="R3" s="16"/>
      <c r="S3" s="2" t="s">
        <v>12</v>
      </c>
      <c r="T3" s="2" t="s">
        <v>11</v>
      </c>
      <c r="V3" s="11"/>
      <c r="W3" s="11"/>
      <c r="X3" s="11"/>
    </row>
    <row r="4" spans="15:24" x14ac:dyDescent="0.25">
      <c r="O4" s="1" t="s">
        <v>10</v>
      </c>
      <c r="P4" s="3">
        <v>356623578.20000005</v>
      </c>
      <c r="Q4" s="15">
        <v>106080</v>
      </c>
      <c r="R4" s="15"/>
      <c r="S4" s="7">
        <f>Q4/30</f>
        <v>3536</v>
      </c>
      <c r="T4" s="8">
        <f>S4/25</f>
        <v>141.44</v>
      </c>
      <c r="U4" s="6"/>
      <c r="V4" s="11"/>
      <c r="W4" s="11"/>
      <c r="X4" s="11"/>
    </row>
    <row r="5" spans="15:24" x14ac:dyDescent="0.25">
      <c r="O5" s="1" t="s">
        <v>5</v>
      </c>
      <c r="P5" s="3">
        <v>455721139.05999994</v>
      </c>
      <c r="Q5" s="15">
        <v>128238</v>
      </c>
      <c r="R5" s="15"/>
      <c r="S5" s="7">
        <f t="shared" ref="S5:S9" si="0">Q5/30</f>
        <v>4274.6000000000004</v>
      </c>
      <c r="T5" s="8">
        <f t="shared" ref="T5:T11" si="1">S5/25</f>
        <v>170.98400000000001</v>
      </c>
      <c r="V5" s="11"/>
      <c r="W5" s="11"/>
      <c r="X5" s="11"/>
    </row>
    <row r="6" spans="15:24" x14ac:dyDescent="0.25">
      <c r="O6" s="1" t="s">
        <v>6</v>
      </c>
      <c r="P6" s="3">
        <v>523463794.49000001</v>
      </c>
      <c r="Q6" s="15">
        <v>148880</v>
      </c>
      <c r="R6" s="15"/>
      <c r="S6" s="7">
        <f t="shared" si="0"/>
        <v>4962.666666666667</v>
      </c>
      <c r="T6" s="8">
        <f t="shared" si="1"/>
        <v>198.50666666666669</v>
      </c>
      <c r="V6" s="11"/>
      <c r="W6" s="11"/>
      <c r="X6" s="11"/>
    </row>
    <row r="7" spans="15:24" x14ac:dyDescent="0.25">
      <c r="O7" s="1" t="s">
        <v>7</v>
      </c>
      <c r="P7" s="3">
        <v>555813920.00999999</v>
      </c>
      <c r="Q7" s="15">
        <v>140820</v>
      </c>
      <c r="R7" s="15"/>
      <c r="S7" s="7">
        <f t="shared" si="0"/>
        <v>4694</v>
      </c>
      <c r="T7" s="8">
        <f t="shared" si="1"/>
        <v>187.76</v>
      </c>
      <c r="V7" s="11"/>
      <c r="W7" s="11"/>
      <c r="X7" s="11"/>
    </row>
    <row r="8" spans="15:24" x14ac:dyDescent="0.25">
      <c r="O8" s="1" t="s">
        <v>8</v>
      </c>
      <c r="P8" s="3">
        <v>472173213.0800001</v>
      </c>
      <c r="Q8" s="15">
        <v>137914</v>
      </c>
      <c r="R8" s="15"/>
      <c r="S8" s="7">
        <f t="shared" si="0"/>
        <v>4597.1333333333332</v>
      </c>
      <c r="T8" s="8">
        <f t="shared" si="1"/>
        <v>183.88533333333334</v>
      </c>
      <c r="V8" s="11"/>
      <c r="W8" s="11"/>
      <c r="X8" s="11"/>
    </row>
    <row r="9" spans="15:24" x14ac:dyDescent="0.25">
      <c r="O9" s="1" t="s">
        <v>9</v>
      </c>
      <c r="P9" s="3">
        <v>433191931.33999991</v>
      </c>
      <c r="Q9" s="15">
        <v>128716</v>
      </c>
      <c r="R9" s="15"/>
      <c r="S9" s="7">
        <f t="shared" si="0"/>
        <v>4290.5333333333338</v>
      </c>
      <c r="T9" s="8">
        <f t="shared" si="1"/>
        <v>171.62133333333335</v>
      </c>
    </row>
    <row r="10" spans="15:24" x14ac:dyDescent="0.25">
      <c r="O10" s="4" t="s">
        <v>3</v>
      </c>
      <c r="P10" s="5">
        <v>2796987576.1800003</v>
      </c>
      <c r="Q10" s="14">
        <v>790648</v>
      </c>
      <c r="R10" s="14"/>
      <c r="S10" s="9">
        <f>SUM(S4:S9)</f>
        <v>26354.933333333334</v>
      </c>
      <c r="T10" s="9">
        <f t="shared" si="1"/>
        <v>1054.1973333333333</v>
      </c>
    </row>
    <row r="11" spans="15:24" x14ac:dyDescent="0.25">
      <c r="O11" s="4" t="s">
        <v>4</v>
      </c>
      <c r="P11" s="5">
        <v>466164596.03000003</v>
      </c>
      <c r="Q11" s="14">
        <v>112949.71428571429</v>
      </c>
      <c r="R11" s="14"/>
      <c r="S11" s="9">
        <f>AVERAGE(S4:S9)</f>
        <v>4392.4888888888891</v>
      </c>
      <c r="T11" s="9">
        <f t="shared" si="1"/>
        <v>175.69955555555555</v>
      </c>
    </row>
    <row r="14" spans="15:24" x14ac:dyDescent="0.25">
      <c r="O14" s="12" t="s">
        <v>13</v>
      </c>
      <c r="P14" s="13"/>
      <c r="Q14" s="1">
        <v>6.65</v>
      </c>
      <c r="S14" s="11"/>
    </row>
    <row r="15" spans="15:24" x14ac:dyDescent="0.25">
      <c r="O15" s="12" t="s">
        <v>14</v>
      </c>
      <c r="P15" s="13"/>
      <c r="Q15" s="1">
        <f>Q14*60</f>
        <v>399</v>
      </c>
    </row>
    <row r="16" spans="15:24" x14ac:dyDescent="0.25">
      <c r="O16" s="12" t="s">
        <v>15</v>
      </c>
      <c r="P16" s="13"/>
      <c r="Q16" s="1">
        <v>1.5</v>
      </c>
    </row>
    <row r="17" spans="15:17" x14ac:dyDescent="0.25">
      <c r="O17" s="12" t="s">
        <v>16</v>
      </c>
      <c r="P17" s="13"/>
      <c r="Q17" s="1">
        <f>Q15/Q16</f>
        <v>266</v>
      </c>
    </row>
    <row r="18" spans="15:17" x14ac:dyDescent="0.25">
      <c r="O18" s="12" t="s">
        <v>17</v>
      </c>
      <c r="P18" s="13"/>
      <c r="Q18" s="10">
        <f>Q17/T11</f>
        <v>1.5139480527364897</v>
      </c>
    </row>
  </sheetData>
  <mergeCells count="15">
    <mergeCell ref="O1:T1"/>
    <mergeCell ref="Q10:R10"/>
    <mergeCell ref="Q3:R3"/>
    <mergeCell ref="Q4:R4"/>
    <mergeCell ref="Q5:R5"/>
    <mergeCell ref="Q6:R6"/>
    <mergeCell ref="Q7:R7"/>
    <mergeCell ref="Q8:R8"/>
    <mergeCell ref="Q9:R9"/>
    <mergeCell ref="O14:P14"/>
    <mergeCell ref="O16:P16"/>
    <mergeCell ref="O15:P15"/>
    <mergeCell ref="O17:P17"/>
    <mergeCell ref="Q11:R11"/>
    <mergeCell ref="O18:P1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Rodas</dc:creator>
  <cp:lastModifiedBy>daniela silva pedrosa</cp:lastModifiedBy>
  <dcterms:created xsi:type="dcterms:W3CDTF">2025-01-17T15:07:03Z</dcterms:created>
  <dcterms:modified xsi:type="dcterms:W3CDTF">2025-02-21T02:35:30Z</dcterms:modified>
</cp:coreProperties>
</file>