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F:\Todo trabajo U\Especialización\Segundo semestre\Documentos varios tesis\LACTEOS DEL ALTIPLANO C.B S.A.S\Anexos\"/>
    </mc:Choice>
  </mc:AlternateContent>
  <xr:revisionPtr revIDLastSave="0" documentId="13_ncr:1_{3179E1DD-015E-4B61-8647-F10E896A7D27}" xr6:coauthVersionLast="47" xr6:coauthVersionMax="47" xr10:uidLastSave="{00000000-0000-0000-0000-000000000000}"/>
  <bookViews>
    <workbookView xWindow="-120" yWindow="-120" windowWidth="20730" windowHeight="11160" tabRatio="749" xr2:uid="{00000000-000D-0000-FFFF-FFFF00000000}"/>
  </bookViews>
  <sheets>
    <sheet name="MATRIZ" sheetId="1" r:id="rId1"/>
    <sheet name="EST.FO" sheetId="2" r:id="rId2"/>
    <sheet name="EST.FA" sheetId="3" r:id="rId3"/>
    <sheet name="EST.DO" sheetId="4" r:id="rId4"/>
    <sheet name="EST.DA" sheetId="5" r:id="rId5"/>
    <sheet name="ESTRATEGIAS" sheetId="6" r:id="rId6"/>
    <sheet name="SELECCION" sheetId="7" r:id="rId7"/>
    <sheet name="MATRIZ FINAL" sheetId="8" r:id="rId8"/>
    <sheet name="EXPLICACION" sheetId="10" r:id="rId9"/>
  </sheets>
  <definedNames>
    <definedName name="_xlnm._FilterDatabase" localSheetId="6" hidden="1">SELECCION!$A$12:$I$38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8" l="1"/>
  <c r="D10" i="10"/>
  <c r="D10" i="8"/>
  <c r="D10" i="7"/>
  <c r="D11" i="6"/>
  <c r="D9" i="5"/>
  <c r="D10" i="4"/>
  <c r="D10" i="3"/>
  <c r="D11" i="2"/>
  <c r="C33" i="8"/>
  <c r="C35" i="8"/>
  <c r="C43" i="8"/>
  <c r="C44" i="8"/>
  <c r="C45" i="8"/>
  <c r="C46" i="8"/>
  <c r="C47" i="8"/>
  <c r="B18" i="5"/>
  <c r="A14" i="4"/>
  <c r="A15" i="4" s="1"/>
  <c r="A16" i="4" s="1"/>
  <c r="A17" i="4" s="1"/>
  <c r="A18" i="4" s="1"/>
  <c r="A19" i="4" s="1"/>
  <c r="A20" i="4" s="1"/>
  <c r="A21" i="4" s="1"/>
  <c r="A22" i="4" s="1"/>
  <c r="A23" i="4" s="1"/>
  <c r="A24" i="4" s="1"/>
  <c r="A25" i="4" s="1"/>
  <c r="A26" i="4" s="1"/>
  <c r="A27" i="4" s="1"/>
  <c r="A28" i="4" s="1"/>
  <c r="A29" i="4" s="1"/>
  <c r="A30" i="4" s="1"/>
  <c r="A31" i="4" s="1"/>
  <c r="A32" i="4" s="1"/>
  <c r="B29" i="8"/>
  <c r="B18" i="4"/>
  <c r="C14" i="4"/>
  <c r="C15" i="4"/>
  <c r="C16" i="4"/>
  <c r="C17" i="4"/>
  <c r="C18" i="4"/>
  <c r="C19" i="4"/>
  <c r="C20" i="4"/>
  <c r="C21" i="4"/>
  <c r="C22" i="4"/>
  <c r="C23" i="4"/>
  <c r="C17" i="2"/>
  <c r="C15" i="2"/>
  <c r="C16" i="2"/>
  <c r="C18" i="2"/>
  <c r="C19" i="2"/>
  <c r="C20" i="2"/>
  <c r="C21" i="2"/>
  <c r="C22" i="2"/>
  <c r="C23" i="2"/>
  <c r="C13" i="3"/>
  <c r="C14" i="2"/>
  <c r="B14" i="2" a="1"/>
  <c r="B14" i="2" s="1"/>
  <c r="A14" i="5"/>
  <c r="A15" i="5" s="1"/>
  <c r="A16" i="5" s="1"/>
  <c r="A17" i="5" s="1"/>
  <c r="A18" i="5" s="1"/>
  <c r="A19" i="5" s="1"/>
  <c r="A20" i="5" s="1"/>
  <c r="A21" i="5" s="1"/>
  <c r="A22" i="5" s="1"/>
  <c r="A23" i="5" s="1"/>
  <c r="A24" i="5" s="1"/>
  <c r="A25" i="5" s="1"/>
  <c r="A26" i="5" s="1"/>
  <c r="A27" i="5" s="1"/>
  <c r="A28" i="5" s="1"/>
  <c r="A29" i="5" s="1"/>
  <c r="A30" i="5" s="1"/>
  <c r="A31" i="5" s="1"/>
  <c r="B15" i="5"/>
  <c r="C15" i="5"/>
  <c r="B16" i="5"/>
  <c r="C16" i="5"/>
  <c r="B17" i="5"/>
  <c r="C17" i="5"/>
  <c r="C18" i="5"/>
  <c r="B19" i="5"/>
  <c r="C19" i="5"/>
  <c r="B20" i="5"/>
  <c r="C20" i="5"/>
  <c r="B21" i="5"/>
  <c r="C21" i="5"/>
  <c r="B22" i="5"/>
  <c r="C22" i="5"/>
  <c r="B23" i="5"/>
  <c r="C23" i="5"/>
  <c r="B24" i="5"/>
  <c r="C24" i="5"/>
  <c r="B25" i="5"/>
  <c r="C25" i="5"/>
  <c r="B26" i="5"/>
  <c r="C26" i="5"/>
  <c r="B27" i="5"/>
  <c r="C27" i="5"/>
  <c r="B28" i="5"/>
  <c r="C28" i="5"/>
  <c r="B29" i="5"/>
  <c r="C29" i="5"/>
  <c r="B30" i="5"/>
  <c r="C30" i="5"/>
  <c r="B31" i="5"/>
  <c r="C31" i="5"/>
  <c r="B14" i="5"/>
  <c r="C14" i="5"/>
  <c r="C13" i="5"/>
  <c r="B13" i="5"/>
  <c r="B32" i="4"/>
  <c r="C32" i="4"/>
  <c r="B15" i="4"/>
  <c r="B16" i="4"/>
  <c r="B17" i="4"/>
  <c r="B19" i="4"/>
  <c r="B20" i="4"/>
  <c r="B21" i="4"/>
  <c r="B22" i="4"/>
  <c r="B23" i="4"/>
  <c r="B24" i="4"/>
  <c r="C24" i="4"/>
  <c r="B25" i="4"/>
  <c r="C25" i="4"/>
  <c r="B26" i="4"/>
  <c r="C26" i="4"/>
  <c r="B27" i="4"/>
  <c r="C27" i="4"/>
  <c r="B28" i="4"/>
  <c r="C28" i="4"/>
  <c r="B29" i="4"/>
  <c r="C29" i="4"/>
  <c r="B30" i="4"/>
  <c r="C30" i="4"/>
  <c r="B31" i="4"/>
  <c r="C31" i="4"/>
  <c r="B14" i="4"/>
  <c r="C13" i="4"/>
  <c r="B13" i="4"/>
  <c r="A14" i="3"/>
  <c r="A15" i="3"/>
  <c r="A16" i="3" s="1"/>
  <c r="A17" i="3" s="1"/>
  <c r="A18" i="3" s="1"/>
  <c r="A19" i="3" s="1"/>
  <c r="A20" i="3" s="1"/>
  <c r="A21" i="3" s="1"/>
  <c r="A22" i="3" s="1"/>
  <c r="A23" i="3" s="1"/>
  <c r="A24" i="3" s="1"/>
  <c r="A25" i="3" s="1"/>
  <c r="A26" i="3" s="1"/>
  <c r="A27" i="3" s="1"/>
  <c r="A28" i="3" s="1"/>
  <c r="A29" i="3" s="1"/>
  <c r="A30" i="3" s="1"/>
  <c r="A31" i="3" s="1"/>
  <c r="A32" i="3" s="1"/>
  <c r="B32" i="3"/>
  <c r="C32" i="3"/>
  <c r="B15" i="3"/>
  <c r="C15" i="3"/>
  <c r="B16" i="3"/>
  <c r="C16" i="3"/>
  <c r="B17" i="3"/>
  <c r="C17" i="3"/>
  <c r="B18" i="3"/>
  <c r="C18" i="3"/>
  <c r="B19" i="3"/>
  <c r="C19" i="3"/>
  <c r="B20" i="3"/>
  <c r="C20" i="3"/>
  <c r="B21" i="3"/>
  <c r="C21" i="3"/>
  <c r="B22" i="3"/>
  <c r="C22" i="3"/>
  <c r="B23" i="3"/>
  <c r="C23" i="3"/>
  <c r="B24" i="3"/>
  <c r="C24" i="3"/>
  <c r="B25" i="3"/>
  <c r="C25" i="3"/>
  <c r="B26" i="3"/>
  <c r="C26" i="3"/>
  <c r="B27" i="3"/>
  <c r="C27" i="3"/>
  <c r="B28" i="3"/>
  <c r="C28" i="3"/>
  <c r="B29" i="3"/>
  <c r="C29" i="3"/>
  <c r="B30" i="3"/>
  <c r="C30" i="3"/>
  <c r="B31" i="3"/>
  <c r="C31" i="3"/>
  <c r="B14" i="3"/>
  <c r="C14" i="3"/>
  <c r="B13" i="3"/>
  <c r="B25" i="2"/>
  <c r="B26" i="2"/>
  <c r="C26" i="2"/>
  <c r="B27" i="2"/>
  <c r="C27" i="2"/>
  <c r="B28" i="2"/>
  <c r="C28" i="2"/>
  <c r="B29" i="2"/>
  <c r="C29" i="2"/>
  <c r="A15" i="2"/>
  <c r="A16" i="2" s="1"/>
  <c r="A17" i="2" s="1"/>
  <c r="A18" i="2" s="1"/>
  <c r="A19" i="2" s="1"/>
  <c r="A20" i="2" s="1"/>
  <c r="A21" i="2" s="1"/>
  <c r="A22" i="2" s="1"/>
  <c r="A23" i="2" s="1"/>
  <c r="A24" i="2" s="1"/>
  <c r="A25" i="2" s="1"/>
  <c r="A26" i="2" s="1"/>
  <c r="A27" i="2" s="1"/>
  <c r="A28" i="2" s="1"/>
  <c r="A29" i="2" s="1"/>
  <c r="E15" i="6"/>
  <c r="B37" i="7" s="1"/>
  <c r="E16" i="6"/>
  <c r="B38" i="7" s="1"/>
  <c r="E17" i="6"/>
  <c r="E18" i="6"/>
  <c r="E19" i="6"/>
  <c r="E20" i="6"/>
  <c r="E14" i="6"/>
  <c r="B36" i="7" s="1"/>
  <c r="D15" i="6"/>
  <c r="B32" i="7" s="1"/>
  <c r="D16" i="6"/>
  <c r="B33" i="7" s="1"/>
  <c r="D17" i="6"/>
  <c r="D18" i="6"/>
  <c r="D19" i="6"/>
  <c r="D20" i="6"/>
  <c r="D14" i="6"/>
  <c r="B31" i="7" s="1"/>
  <c r="C15" i="6"/>
  <c r="B25" i="7" s="1"/>
  <c r="C16" i="6"/>
  <c r="B26" i="7" s="1"/>
  <c r="C17" i="6"/>
  <c r="B27" i="7" s="1"/>
  <c r="C18" i="6"/>
  <c r="B28" i="7" s="1"/>
  <c r="C19" i="6"/>
  <c r="C20" i="6"/>
  <c r="C14" i="6"/>
  <c r="B24" i="7" s="1"/>
  <c r="B15" i="6"/>
  <c r="B16" i="7" s="1"/>
  <c r="B16" i="6"/>
  <c r="B17" i="7" s="1"/>
  <c r="B17" i="6"/>
  <c r="B18" i="7" s="1"/>
  <c r="B18" i="6"/>
  <c r="B19" i="7" s="1"/>
  <c r="B19" i="6"/>
  <c r="B20" i="7" s="1"/>
  <c r="B20" i="6"/>
  <c r="B21" i="7" s="1"/>
  <c r="B14" i="6"/>
  <c r="B15" i="7" s="1"/>
  <c r="A15" i="6"/>
  <c r="A16" i="6" s="1"/>
  <c r="A17" i="6" s="1"/>
  <c r="A18" i="6" s="1"/>
  <c r="A19" i="6" s="1"/>
  <c r="A20" i="6" s="1"/>
  <c r="H15" i="7"/>
  <c r="E42" i="8"/>
  <c r="C34" i="8"/>
  <c r="H21" i="7"/>
  <c r="H20" i="7"/>
  <c r="I20" i="7" s="1"/>
  <c r="C31" i="8" s="1"/>
  <c r="H19" i="7"/>
  <c r="H18" i="7"/>
  <c r="I18" i="7" s="1"/>
  <c r="C29" i="8" s="1"/>
  <c r="B18" i="10" s="1"/>
  <c r="H17" i="7"/>
  <c r="H16" i="7"/>
  <c r="I16" i="7" s="1"/>
  <c r="C27" i="8" s="1"/>
  <c r="B16" i="10" s="1"/>
  <c r="H24" i="7"/>
  <c r="H28" i="7"/>
  <c r="H27" i="7"/>
  <c r="H26" i="7"/>
  <c r="H25" i="7"/>
  <c r="H31" i="7"/>
  <c r="E35" i="8"/>
  <c r="E34" i="8"/>
  <c r="E33" i="8"/>
  <c r="E32" i="8"/>
  <c r="E31" i="8"/>
  <c r="E30" i="8"/>
  <c r="E29" i="8"/>
  <c r="H33" i="7"/>
  <c r="I33" i="7" s="1"/>
  <c r="E28" i="8" s="1"/>
  <c r="H32" i="7"/>
  <c r="H36" i="7"/>
  <c r="E47" i="8"/>
  <c r="E46" i="8"/>
  <c r="E45" i="8"/>
  <c r="E44" i="8"/>
  <c r="E43" i="8"/>
  <c r="E41" i="8"/>
  <c r="H38" i="7"/>
  <c r="I38" i="7" s="1"/>
  <c r="E40" i="8" s="1"/>
  <c r="H37" i="7"/>
  <c r="I37" i="7" s="1"/>
  <c r="E39" i="8" s="1"/>
  <c r="A12" i="1"/>
  <c r="A13" i="1" s="1"/>
  <c r="A14" i="1" s="1"/>
  <c r="A15" i="1" s="1"/>
  <c r="A16" i="1" s="1"/>
  <c r="A17" i="1" s="1"/>
  <c r="A18" i="1" s="1"/>
  <c r="A19" i="1" s="1"/>
  <c r="A20" i="1" s="1"/>
  <c r="A21" i="1" s="1"/>
  <c r="A22" i="1" s="1"/>
  <c r="A23" i="1" s="1"/>
  <c r="A24" i="1" s="1"/>
  <c r="A25" i="1" s="1"/>
  <c r="A26" i="1" s="1"/>
  <c r="C23" i="8"/>
  <c r="E23" i="8"/>
  <c r="B38" i="8"/>
  <c r="B39" i="8"/>
  <c r="B40" i="8"/>
  <c r="B41" i="8"/>
  <c r="B42" i="8"/>
  <c r="B43" i="8"/>
  <c r="B44" i="8"/>
  <c r="B45" i="8"/>
  <c r="B46" i="8"/>
  <c r="B47" i="8"/>
  <c r="B37" i="8"/>
  <c r="B36" i="8"/>
  <c r="B26" i="8"/>
  <c r="B27" i="8"/>
  <c r="B28" i="8"/>
  <c r="B30" i="8"/>
  <c r="B31" i="8"/>
  <c r="B32" i="8"/>
  <c r="B33" i="8"/>
  <c r="B34" i="8"/>
  <c r="B35" i="8"/>
  <c r="B25" i="8"/>
  <c r="E14" i="8"/>
  <c r="E15" i="8"/>
  <c r="E16" i="8"/>
  <c r="E17" i="8"/>
  <c r="E19" i="8"/>
  <c r="E20" i="8"/>
  <c r="E21" i="8"/>
  <c r="E22" i="8"/>
  <c r="E24" i="8"/>
  <c r="E13" i="8"/>
  <c r="C24" i="8"/>
  <c r="C18" i="8"/>
  <c r="C19" i="8"/>
  <c r="C20" i="8"/>
  <c r="C21" i="8"/>
  <c r="C22" i="8"/>
  <c r="C14" i="8"/>
  <c r="C15" i="8"/>
  <c r="C16" i="8"/>
  <c r="C17" i="8"/>
  <c r="C13" i="8"/>
  <c r="I36" i="7" l="1"/>
  <c r="E38" i="8" s="1"/>
  <c r="B31" i="10" s="1"/>
  <c r="I28" i="7"/>
  <c r="C42" i="8" s="1"/>
  <c r="B26" i="10" s="1"/>
  <c r="I27" i="7"/>
  <c r="C41" i="8" s="1"/>
  <c r="B25" i="10" s="1"/>
  <c r="I25" i="7"/>
  <c r="C39" i="8" s="1"/>
  <c r="B23" i="10" s="1"/>
  <c r="I21" i="7"/>
  <c r="C32" i="8" s="1"/>
  <c r="I32" i="7"/>
  <c r="E27" i="8" s="1"/>
  <c r="B29" i="10" s="1"/>
  <c r="I26" i="7"/>
  <c r="C40" i="8" s="1"/>
  <c r="B24" i="10" s="1"/>
  <c r="I24" i="7"/>
  <c r="C38" i="8" s="1"/>
  <c r="B22" i="10" s="1"/>
  <c r="I31" i="7"/>
  <c r="E26" i="8" s="1"/>
  <c r="B28" i="10" s="1"/>
  <c r="I19" i="7"/>
  <c r="C30" i="8" s="1"/>
  <c r="B19" i="10" s="1"/>
  <c r="I17" i="7"/>
  <c r="C28" i="8" s="1"/>
  <c r="B17" i="10" s="1"/>
  <c r="I15" i="7"/>
  <c r="C26" i="8" s="1"/>
  <c r="B15"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author>
  </authors>
  <commentList>
    <comment ref="B11" authorId="0" shapeId="0" xr:uid="{00000000-0006-0000-0300-000001000000}">
      <text>
        <r>
          <rPr>
            <sz val="8"/>
            <color indexed="81"/>
            <rFont val="Tahoma"/>
            <family val="2"/>
          </rPr>
          <t xml:space="preserve">Escribe las fortalezas  de tu organización
</t>
        </r>
      </text>
    </comment>
    <comment ref="C11" authorId="0" shapeId="0" xr:uid="{00000000-0006-0000-0300-000002000000}">
      <text>
        <r>
          <rPr>
            <sz val="8"/>
            <color indexed="81"/>
            <rFont val="Tahoma"/>
            <family val="2"/>
          </rPr>
          <t xml:space="preserve">Escribe las debilidades de tu organización
</t>
        </r>
      </text>
    </comment>
    <comment ref="D11" authorId="0" shapeId="0" xr:uid="{00000000-0006-0000-0300-000003000000}">
      <text>
        <r>
          <rPr>
            <sz val="8"/>
            <color indexed="81"/>
            <rFont val="Tahoma"/>
            <family val="2"/>
          </rPr>
          <t xml:space="preserve">Escribe las oportunidades de tu organización
</t>
        </r>
      </text>
    </comment>
    <comment ref="E11" authorId="0" shapeId="0" xr:uid="{00000000-0006-0000-0300-000004000000}">
      <text>
        <r>
          <rPr>
            <b/>
            <sz val="8"/>
            <color indexed="81"/>
            <rFont val="Tahoma"/>
            <family val="2"/>
          </rPr>
          <t>JOSE:</t>
        </r>
        <r>
          <rPr>
            <sz val="8"/>
            <color indexed="81"/>
            <rFont val="Tahoma"/>
            <family val="2"/>
          </rPr>
          <t xml:space="preserve">
Escribe las amenazas de tu organización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Facultad de Administración de Empresas</author>
  </authors>
  <commentList>
    <comment ref="E14" authorId="0" shapeId="0" xr:uid="{00000000-0006-0000-0400-000001000000}">
      <text>
        <r>
          <rPr>
            <b/>
            <sz val="11"/>
            <color indexed="81"/>
            <rFont val="Tahoma"/>
            <family val="2"/>
          </rPr>
          <t>Aquí debes escribir la combinación que juzgues conveniente para una estrategia. Ejemplo: Fortaleza 1 y Oportunidad 1: F1 O1.
Puedes combinar varias fortalezas con una oportunidad y viceversa</t>
        </r>
      </text>
    </comment>
    <comment ref="F14" authorId="0" shapeId="0" xr:uid="{00000000-0006-0000-0400-000002000000}">
      <text>
        <r>
          <rPr>
            <b/>
            <sz val="11"/>
            <color indexed="81"/>
            <rFont val="Tahoma"/>
            <family val="2"/>
          </rPr>
          <t>Escribe la Estrategia que consideres más adecuada para aprovechar la fortaleza y oportunidad que combinaste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Facultad de Administración de Empresas</author>
  </authors>
  <commentList>
    <comment ref="E13" authorId="0" shapeId="0" xr:uid="{00000000-0006-0000-0500-000001000000}">
      <text>
        <r>
          <rPr>
            <b/>
            <sz val="11"/>
            <color indexed="81"/>
            <rFont val="Tahoma"/>
            <family val="2"/>
          </rPr>
          <t>Aquí debes escribir la combinación que juzgues conveniente para una estrategia. Ejemplo: Fortaleza 1 y Amenaza 1: F1 A1.
Puedes combinar varias fortalezas con una Amenaza y viceversa</t>
        </r>
      </text>
    </comment>
    <comment ref="F13" authorId="0" shapeId="0" xr:uid="{00000000-0006-0000-0500-000002000000}">
      <text>
        <r>
          <rPr>
            <b/>
            <sz val="11"/>
            <color indexed="81"/>
            <rFont val="Tahoma"/>
            <family val="2"/>
          </rPr>
          <t>Escribe la Estrategia que consideres más adecuada para aprovechar la fortaleza para y enfrentar la Amenaza que combinaste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Facultad de Administración de Empresas</author>
  </authors>
  <commentList>
    <comment ref="E13" authorId="0" shapeId="0" xr:uid="{00000000-0006-0000-0600-000001000000}">
      <text>
        <r>
          <rPr>
            <b/>
            <sz val="11"/>
            <color indexed="81"/>
            <rFont val="Tahoma"/>
            <family val="2"/>
          </rPr>
          <t>Aquí debes escribir la combinación que juzgues conveniente para una estrategia. Ejemplo: Debilidad 1 y Oportunidad 1: D1 O1.
Puedes combinar varias Debilidades con una Oportunidad y viceversa</t>
        </r>
      </text>
    </comment>
    <comment ref="F13" authorId="0" shapeId="0" xr:uid="{D5B4E40D-C367-4881-8685-975D11966B4B}">
      <text>
        <r>
          <rPr>
            <b/>
            <sz val="11"/>
            <color indexed="81"/>
            <rFont val="Tahoma"/>
            <family val="2"/>
          </rPr>
          <t>Escribe la Estrategia que consideres más adecuada para vencer las debilidades aprovechando las oportunidades que combinaste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Facultad de Administración de Empresas</author>
  </authors>
  <commentList>
    <comment ref="E13" authorId="0" shapeId="0" xr:uid="{00000000-0006-0000-0700-000001000000}">
      <text>
        <r>
          <rPr>
            <b/>
            <sz val="11"/>
            <color indexed="81"/>
            <rFont val="Tahoma"/>
            <family val="2"/>
          </rPr>
          <t>Aquí debes escribir la combinación que juzgues conveniente para una estrategia. Ejemplo: Debilidad 1 y Amenaza 1: D1 A1.
Puedes combinar varias Debilidades con una Amenaza y viceversa</t>
        </r>
      </text>
    </comment>
    <comment ref="F13" authorId="0" shapeId="0" xr:uid="{00000000-0006-0000-0700-000002000000}">
      <text>
        <r>
          <rPr>
            <b/>
            <sz val="11"/>
            <color indexed="81"/>
            <rFont val="Tahoma"/>
            <family val="2"/>
          </rPr>
          <t>Escribe la Estrategia que consideres más adecuada para reducir a un mínimo la debilidad y evitar las amenazas que combinaste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<sst xmlns="http://schemas.openxmlformats.org/spreadsheetml/2006/main" count="296" uniqueCount="132">
  <si>
    <t>ASESTRA</t>
  </si>
  <si>
    <t>ANÁLISIS  ESTRATEGICO BAJO EL ENFOQUE DOFA</t>
  </si>
  <si>
    <t>#</t>
  </si>
  <si>
    <t>ANALISIS INTERNO</t>
  </si>
  <si>
    <t>ANALISIS EXTERNO</t>
  </si>
  <si>
    <t>FORTALEZAS</t>
  </si>
  <si>
    <t>DEBILIDADES</t>
  </si>
  <si>
    <t>OPORTUNIDADES</t>
  </si>
  <si>
    <t>AMENAZAS</t>
  </si>
  <si>
    <t>MATRIZ  DOFA</t>
  </si>
  <si>
    <t>ASESORIAS ESTRATEGICAS</t>
  </si>
  <si>
    <t>MATRIZ DOFA</t>
  </si>
  <si>
    <t>EMPRESA</t>
  </si>
  <si>
    <t>GENERACION DE ESTRATEGIAS FO</t>
  </si>
  <si>
    <t xml:space="preserve">  </t>
  </si>
  <si>
    <t>COMBINACION</t>
  </si>
  <si>
    <t>ESTRATEGIA</t>
  </si>
  <si>
    <t xml:space="preserve"> </t>
  </si>
  <si>
    <t>GENERACION DE ESTRATEGIAS FA</t>
  </si>
  <si>
    <t>GENERACION DE ESTRATEGIAS DO</t>
  </si>
  <si>
    <t>GENERACION DE ESTRATEGIAS DA</t>
  </si>
  <si>
    <t>ESTRATEGIAS PROPUESTAS</t>
  </si>
  <si>
    <t>ESTRATEGIAS FO</t>
  </si>
  <si>
    <t>ESTRATEGIAS FA</t>
  </si>
  <si>
    <t>ESTRATEGIAS DO</t>
  </si>
  <si>
    <t>ESTRATEGIAS DA</t>
  </si>
  <si>
    <t>SELECCIÓN DE LAS MEJORES ESTRATEGIAS</t>
  </si>
  <si>
    <t xml:space="preserve">ESTRATEGIAS </t>
  </si>
  <si>
    <t>NUMERO</t>
  </si>
  <si>
    <t>CALIFICADOR           1</t>
  </si>
  <si>
    <t>CALIFICADOR 2</t>
  </si>
  <si>
    <t>CALIFICADOR3</t>
  </si>
  <si>
    <t>CALIFICADOR4</t>
  </si>
  <si>
    <t>CALIFICADOR5</t>
  </si>
  <si>
    <t>PROMEDIO</t>
  </si>
  <si>
    <t xml:space="preserve">SELECCIONADA   </t>
  </si>
  <si>
    <t>CALIFICADOR1</t>
  </si>
  <si>
    <t xml:space="preserve">SELECCIONADA    </t>
  </si>
  <si>
    <t>ESTRATEGIAS  DA</t>
  </si>
  <si>
    <t>EXPLICACION BREVE DE LAS MEJORES ESTRATEGICAS SELECCIONADAS</t>
  </si>
  <si>
    <t>EXPLICACION</t>
  </si>
  <si>
    <t>Informalidad de industria lechera</t>
  </si>
  <si>
    <t>Factores naturales (Sin pasto no hay leche)</t>
  </si>
  <si>
    <t xml:space="preserve">Alto costo en maquinaria </t>
  </si>
  <si>
    <t>Baja demanda del producto en el mercado.</t>
  </si>
  <si>
    <t>Aumento de costos en obtención de materias primas</t>
  </si>
  <si>
    <t>Importación de leche</t>
  </si>
  <si>
    <t>Salud publica</t>
  </si>
  <si>
    <t>Regulaciones y normativas</t>
  </si>
  <si>
    <t>Producción a gran escala de leche cruda</t>
  </si>
  <si>
    <t xml:space="preserve">Aumento en la demanda </t>
  </si>
  <si>
    <t>Aumento de la competencia en el mercado.</t>
  </si>
  <si>
    <t>Disminución de costos en mano de obra</t>
  </si>
  <si>
    <t>Mejora continua de la industria local</t>
  </si>
  <si>
    <t>Salud y bienestar</t>
  </si>
  <si>
    <t xml:space="preserve">Ausencia de un sistema de calidad </t>
  </si>
  <si>
    <t>Rotación de personal</t>
  </si>
  <si>
    <t>Baja capacidad de producción de la maquinaria</t>
  </si>
  <si>
    <t>Poco control de inventarios</t>
  </si>
  <si>
    <t>Deficiencia de infraestructura</t>
  </si>
  <si>
    <t>Innovación</t>
  </si>
  <si>
    <t>Regulación de precios de la materia prima</t>
  </si>
  <si>
    <t>Ausencia de un plan de contingencia</t>
  </si>
  <si>
    <t>Sostenibilidad (podría afectar la imagen de la empresa)</t>
  </si>
  <si>
    <t>Fidelidad y credibilidad con proveedores y clientes</t>
  </si>
  <si>
    <t>Calidad y precio en los productos</t>
  </si>
  <si>
    <t>Variedad de productos</t>
  </si>
  <si>
    <t>Apropiada distribución de la planta de producción</t>
  </si>
  <si>
    <t>Falta de mercadotecnia</t>
  </si>
  <si>
    <t>Capacitación del personal por parte de entes controladoras (INVIMA, secretaria de salud)</t>
  </si>
  <si>
    <t>Practicas sostenibles</t>
  </si>
  <si>
    <t>Tener buena comunicación con clientes y proveedores cumpliendo con acuerdos y expectativas de ambas partes interesadas.</t>
  </si>
  <si>
    <t>Personal necesario (capacitado) para la producción</t>
  </si>
  <si>
    <t>La empresa adopta prácticas sostenibles para reducir el impacto ambiental, con esto logra fortalecer la reputación de la empresa cumpliendo con las expectativas de los consumidores conscientes del medio ambiente.</t>
  </si>
  <si>
    <t>(F1,F2,F7) (O7)</t>
  </si>
  <si>
    <t>(F3,F9)(O3)</t>
  </si>
  <si>
    <t>Dependencia de solo proveedores de la región</t>
  </si>
  <si>
    <t>(F4) (A5)</t>
  </si>
  <si>
    <t>(F5) (A10,A2)</t>
  </si>
  <si>
    <t>Podría revitalizar la imagen de la marca mediante campañas de marketing innovadoras y ajustadas a las tendencias actuales, destacando atributos únicos de sus productos. Simultáneamente, la empresa podría explorar la diversificación de su línea de productos, introduciendo opciones más especializadas o adaptadas a las preferencias cambiantes de los consumidores.</t>
  </si>
  <si>
    <t>Factores naturales (Con aumento de lluvias mayor producción de leche)</t>
  </si>
  <si>
    <t>(D11)(O6)</t>
  </si>
  <si>
    <t>La empresa se esfuerza por sensibilizar a las personas sobre el consumo de productos lácteos, con la expectativa de fomentar un aumento en la demanda, impulsando así las iniciativas de marketing de la empresa.</t>
  </si>
  <si>
    <t>(D1,D9)(A2,A10)</t>
  </si>
  <si>
    <t>(D7) (A1,A7)</t>
  </si>
  <si>
    <t>En la industria, la búsqueda constante de una óptima relación entre calidad y precio lleva a la preferencia por proveedores comprometidos en establecer relaciones profesionales sólidas. En esta dinámica, la estabilidad de los precios de los productos es esencial, ya que las variaciones pueden impactar significativamente la salud económica de una empresa. El mantener costos estables es crucial, ya que incrementos en el precio de un producto pueden incentivar a los clientes a explorar alternativas más competitivas.</t>
  </si>
  <si>
    <t>n</t>
  </si>
  <si>
    <t>CALIFICADOR 3</t>
  </si>
  <si>
    <t>CALIFICADOR 4</t>
  </si>
  <si>
    <t>CALIFICADOR 5</t>
  </si>
  <si>
    <r>
      <t xml:space="preserve">ESTRATEGIAS </t>
    </r>
    <r>
      <rPr>
        <b/>
        <sz val="10"/>
        <rFont val="Arial"/>
        <family val="2"/>
      </rPr>
      <t>DA</t>
    </r>
  </si>
  <si>
    <r>
      <t xml:space="preserve">ESTRATEGIAS </t>
    </r>
    <r>
      <rPr>
        <b/>
        <sz val="10"/>
        <rFont val="Arial"/>
        <family val="2"/>
      </rPr>
      <t>DO</t>
    </r>
  </si>
  <si>
    <r>
      <t xml:space="preserve">ESTRATEGIAS </t>
    </r>
    <r>
      <rPr>
        <b/>
        <sz val="10"/>
        <rFont val="Arial"/>
        <family val="2"/>
      </rPr>
      <t>FA</t>
    </r>
  </si>
  <si>
    <t>La empresa implementa sus propios formatos y métodos para asegurar el cumplimiento integral de todas las normativas establecidas en la producción. Este enfoque no solo garantiza el cumplimiento legal, sino que también busca minimizar al máximo posible el impacto ambiental en la región.</t>
  </si>
  <si>
    <t>LÁCTEOS DEL ALTIPLANO CB S.A.S</t>
  </si>
  <si>
    <t>Fomento estatal de la comercialización y consumo de lácteos</t>
  </si>
  <si>
    <t>Cercanía con proveedores (territorial)</t>
  </si>
  <si>
    <t>Deficiencias logísticas</t>
  </si>
  <si>
    <t>Rápida adaptación al mercado regional</t>
  </si>
  <si>
    <t>CALIFICACION  DE 1 A 5 ( si no son 5 los integrantes coloque n en las demás casillas)</t>
  </si>
  <si>
    <t>Aumento de competitividad como empresa</t>
  </si>
  <si>
    <t>Se implementan prácticas sostenibles con el objetivo de sensibilizar a la población sobre los posibles abusos ambientales en la industria. De esta manera, se evidencia el compromiso de la empresa con estas cuestiones, generando simultáneamente una reputación positiva.</t>
  </si>
  <si>
    <t>Buscamos constantemente mejorar nuestros productos mediante la optimización de nuestros procesos, con el objetivo de mantener costos moderados sin comprometer la calidad.</t>
  </si>
  <si>
    <t>Con el firme compromiso de cultivar relaciones basadas en el respeto tanto con nuestros clientes como con nuestros proveedores, la empresa se esfuerza constantemente por garantizar la calidad de nuestras materias primas. Este enfoque nos permite ofrecer mejores productos, cumpliendo así con los estándares más exigentes.</t>
  </si>
  <si>
    <t>En momentos que la empresa quiere poner sus recursos a disposición de mejora, se busca lograr un cambio significativo en sus líneas de producción sin incurrir en costos excesivamente elevados.</t>
  </si>
  <si>
    <t>La empresa se compromete plenamente a garantizar la excelencia para sus consumidores, rigiéndose estrictamente por las normativas establecidas para productos lácteos. Este enfoque meticuloso refuerza la reputación de la empresa como sinónimo de calidad y cumplimiento normativo.</t>
  </si>
  <si>
    <t>Se centra en identificar las estrategias más efectivas para atraer a un mayor número de clientes mediante campañas de marketing, destacando lo mejor de nuestros productos, así como las novedades más recientes.</t>
  </si>
  <si>
    <t>En busca de asegurar la calidad óptima en nuestros productos, consideramos la leche como un requisito fundamental. Nos esforzamos por seleccionar los mejores proveedores que suministren excelentes materias primas, garantizando así un estándar superior en cada uno de nuestros productos.</t>
  </si>
  <si>
    <t>Es una práctica fundamental para cualquier empresa que busca mantenerse relevante en un mercado en constante cambio. Al recopilar opiniones y evaluar la satisfacción con los productos existentes, la empresa obtiene información valiosa sobre las preferencias y expectativas de sus clientes. Este proceso no solo permite ajustar y mejorar los productos actuales para satisfacer las demandas en evolución, sino que también facilita la identificación de oportunidades para la introducción de nuevos productos.</t>
  </si>
  <si>
    <t>•	Generar productos con altos estándares de calidad dadas las características proteicas de la leche cruda en Colombia, con el fin de cumplir con la normatividad legal vigente y llegar a mercados Internacionales.</t>
  </si>
  <si>
    <t xml:space="preserve">(F2,F9,F5) (O1,O4,O7) </t>
  </si>
  <si>
    <t>Clúster Lácteo(Gremio Lechero): Convenio para desarrollar proyectos lácteos</t>
  </si>
  <si>
    <t>Se identifica claramente los perfiles de cada cargo</t>
  </si>
  <si>
    <r>
      <rPr>
        <sz val="7"/>
        <rFont val="Times New Roman"/>
        <family val="1"/>
      </rPr>
      <t xml:space="preserve"> </t>
    </r>
    <r>
      <rPr>
        <sz val="12"/>
        <rFont val="Arial"/>
        <family val="2"/>
      </rPr>
      <t>Adquirir acuerdos de pagos con entidades bancarias para la compra de terrenos, maquinarias y equipos, garantizando aumento en la produccion y cumpliendo con las demandas de las grandes superficies</t>
    </r>
  </si>
  <si>
    <t>(F4),(02)</t>
  </si>
  <si>
    <t>Acceso a programas de vacunación del ganado por parte de entes gubernamentales</t>
  </si>
  <si>
    <t>(F5)(O6)</t>
  </si>
  <si>
    <t>Optimizar procesos y cadenas de suministro. Esto implica la búsqueda constante de eficiencias en la producción, controlando de cerca los costos sin comprometer la calidad</t>
  </si>
  <si>
    <t xml:space="preserve">Mantener una comunicación abierta y transparente con sus proveedores, compartiendo información relevante sobre la calidad de la materia prima utilizada y los estándares de producción. </t>
  </si>
  <si>
    <t>implementar eficiencia operativa y la optimización de recursos. La clave radica en realizar una evaluación detallada de los procesos de producción, identificar áreas de mejora y buscar soluciones innovadoras que permitan maximizar el rendimiento de la maquinaria existente.</t>
  </si>
  <si>
    <t>(D1,D8) (O4,O7,O8,010)</t>
  </si>
  <si>
    <t xml:space="preserve">Realizar encuestas sobre la satisfacción del cliente. A través de la evaluación y análisis de las respuestas recopiladas, la empresa busca identificar oportunidades para la introducción de nuevos productos que no solo cumplan con las demandas cambiantes de los clientes, sino que también puedan generar mayores ingresos. </t>
  </si>
  <si>
    <t>(D11,D6) (O8,O3,O7)</t>
  </si>
  <si>
    <t>Garantizar la calidad de materias primas mediante mediciones continuas de las propiedades de la leche entregada a la empresa</t>
  </si>
  <si>
    <t>(F2,F8,F4)(A7,A4)</t>
  </si>
  <si>
    <t>(F1,F7)(A1,A2)</t>
  </si>
  <si>
    <t>(F10,F6)(A6,A3)</t>
  </si>
  <si>
    <t xml:space="preserve">Formar  planes de acción específicos en caso de que no se haya cumplido con algún aspecto establecido legalmente. Además, es fundamental seguir estándares de calidad que también están respaldados por normativas. </t>
  </si>
  <si>
    <t>Implementar desde la alta dirección de la empresa  actividades como conferencias y capacitaciones  con el objetivo de potenciar el ambiente laboral y promover la búsqueda constante de la mejora continua. Se contempla la posibilidad de otorgar incentivos a aquellos miembros que participen activamente en estas iniciativas</t>
  </si>
  <si>
    <t>Mantener los estándares de calidad, garantizan que la empresa mantenga e incremente su clientela, además de poder certificarse ante los entes de control</t>
  </si>
  <si>
    <t>En la empresa es realmente importante tener planes de acción en caso que se requiera ya que en este campo de los derivados lácteos el incumplimiento a las normativas de sanidad o asepsia pueden ser peligrosos con nuestra clientela y las autoridades competentes.</t>
  </si>
  <si>
    <t>El crecimiento intelectual y operativo de los colaboradores, garantiza una mejora continua de la empresa, ademas de permitir una mayor competencia por parte de los empleados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</si>
</sst>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name val="Arial"/>
    </font>
    <font>
      <b/>
      <sz val="14"/>
      <name val="Arial"/>
      <family val="2"/>
    </font>
    <font>
      <b/>
      <sz val="12"/>
      <name val="Arial"/>
      <family val="2"/>
    </font>
    <font>
      <b/>
      <sz val="10"/>
      <name val="Arial"/>
      <family val="2"/>
    </font>
    <font>
      <sz val="8"/>
      <name val="Arial"/>
      <family val="2"/>
    </font>
    <font>
      <sz val="10"/>
      <color indexed="12"/>
      <name val="Arial"/>
      <family val="2"/>
    </font>
    <font>
      <sz val="10"/>
      <color indexed="10"/>
      <name val="Arial"/>
      <family val="2"/>
    </font>
    <font>
      <sz val="12"/>
      <name val="Arial"/>
      <family val="2"/>
    </font>
    <font>
      <b/>
      <sz val="11"/>
      <color indexed="81"/>
      <name val="Tahoma"/>
      <family val="2"/>
    </font>
    <font>
      <sz val="10"/>
      <name val="Arial"/>
      <family val="2"/>
    </font>
    <font>
      <sz val="8"/>
      <name val="Arial"/>
      <family val="2"/>
    </font>
    <font>
      <sz val="8"/>
      <color indexed="81"/>
      <name val="Tahoma"/>
      <family val="2"/>
    </font>
    <font>
      <b/>
      <sz val="8"/>
      <color indexed="81"/>
      <name val="Tahoma"/>
      <family val="2"/>
    </font>
    <font>
      <sz val="10"/>
      <color rgb="FF000000"/>
      <name val="Arial"/>
      <family val="2"/>
    </font>
    <font>
      <sz val="12"/>
      <name val="Symbol"/>
      <family val="1"/>
      <charset val="2"/>
    </font>
    <font>
      <sz val="7"/>
      <name val="Times New Roman"/>
      <family val="1"/>
    </font>
  </fonts>
  <fills count="24">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3" tint="0.39997558519241921"/>
        <bgColor indexed="64"/>
      </patternFill>
    </fill>
    <fill>
      <patternFill patternType="solid">
        <fgColor rgb="FF00B050"/>
        <bgColor indexed="64"/>
      </patternFill>
    </fill>
    <fill>
      <patternFill patternType="solid">
        <fgColor rgb="FFC00000"/>
        <bgColor indexed="64"/>
      </patternFill>
    </fill>
    <fill>
      <patternFill patternType="solid">
        <fgColor theme="3"/>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5"/>
        <bgColor indexed="64"/>
      </patternFill>
    </fill>
    <fill>
      <patternFill patternType="solid">
        <fgColor theme="5" tint="-0.249977111117893"/>
        <bgColor indexed="64"/>
      </patternFill>
    </fill>
    <fill>
      <patternFill patternType="solid">
        <fgColor theme="1" tint="0.34998626667073579"/>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rgb="FF00FF00"/>
        <bgColor indexed="64"/>
      </patternFill>
    </fill>
    <fill>
      <patternFill patternType="solid">
        <fgColor rgb="FF333300"/>
        <bgColor indexed="64"/>
      </patternFill>
    </fill>
    <fill>
      <patternFill patternType="solid">
        <fgColor rgb="FFCCCC00"/>
        <bgColor indexed="64"/>
      </patternFill>
    </fill>
    <fill>
      <patternFill patternType="solid">
        <fgColor rgb="FFFF0000"/>
        <bgColor indexed="64"/>
      </patternFill>
    </fill>
    <fill>
      <patternFill patternType="solid">
        <fgColor theme="7" tint="0.39997558519241921"/>
        <bgColor indexed="64"/>
      </patternFill>
    </fill>
    <fill>
      <patternFill patternType="solid">
        <fgColor theme="6" tint="-0.499984740745262"/>
        <bgColor indexed="64"/>
      </patternFill>
    </fill>
    <fill>
      <patternFill patternType="solid">
        <fgColor rgb="FF002060"/>
        <bgColor indexed="64"/>
      </patternFill>
    </fill>
    <fill>
      <patternFill patternType="solid">
        <fgColor theme="5"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248">
    <xf numFmtId="0" fontId="0" fillId="0" borderId="0" xfId="0"/>
    <xf numFmtId="0" fontId="3" fillId="0" borderId="0" xfId="0" applyFont="1"/>
    <xf numFmtId="0" fontId="0" fillId="0" borderId="0" xfId="0" applyAlignment="1">
      <alignment horizontal="left" vertical="justify"/>
    </xf>
    <xf numFmtId="0" fontId="0" fillId="0" borderId="1" xfId="0" applyBorder="1"/>
    <xf numFmtId="0" fontId="5" fillId="0" borderId="1" xfId="0" applyFont="1" applyBorder="1"/>
    <xf numFmtId="0" fontId="6" fillId="0" borderId="1" xfId="0" applyFont="1" applyBorder="1"/>
    <xf numFmtId="0" fontId="3" fillId="0" borderId="1" xfId="0" applyFont="1" applyBorder="1"/>
    <xf numFmtId="0" fontId="0" fillId="0" borderId="2" xfId="0" applyBorder="1"/>
    <xf numFmtId="0" fontId="0" fillId="0" borderId="3" xfId="0" applyBorder="1"/>
    <xf numFmtId="0" fontId="3" fillId="0" borderId="2" xfId="0" applyFont="1" applyBorder="1"/>
    <xf numFmtId="0" fontId="6" fillId="0" borderId="3" xfId="0" applyFont="1" applyBorder="1"/>
    <xf numFmtId="0" fontId="0" fillId="0" borderId="4" xfId="0" applyBorder="1"/>
    <xf numFmtId="0" fontId="6" fillId="0" borderId="6" xfId="0" applyFont="1" applyBorder="1"/>
    <xf numFmtId="0" fontId="3" fillId="0" borderId="7" xfId="0" applyFont="1" applyBorder="1"/>
    <xf numFmtId="0" fontId="3" fillId="0" borderId="8" xfId="0" applyFont="1" applyBorder="1"/>
    <xf numFmtId="0" fontId="3" fillId="0" borderId="9" xfId="0" applyFont="1" applyBorder="1"/>
    <xf numFmtId="0" fontId="0" fillId="0" borderId="5" xfId="0" applyBorder="1"/>
    <xf numFmtId="0" fontId="0" fillId="0" borderId="6" xfId="0" applyBorder="1"/>
    <xf numFmtId="0" fontId="0" fillId="0" borderId="7" xfId="0" applyBorder="1"/>
    <xf numFmtId="0" fontId="6" fillId="0" borderId="1" xfId="0" applyFont="1" applyBorder="1" applyAlignment="1">
      <alignment wrapText="1"/>
    </xf>
    <xf numFmtId="0" fontId="6" fillId="0" borderId="3" xfId="0" applyFont="1" applyBorder="1" applyAlignment="1">
      <alignment wrapText="1"/>
    </xf>
    <xf numFmtId="0" fontId="0" fillId="0" borderId="1" xfId="0" applyBorder="1" applyAlignment="1">
      <alignment wrapText="1"/>
    </xf>
    <xf numFmtId="0" fontId="0" fillId="0" borderId="3" xfId="0" applyBorder="1" applyAlignment="1">
      <alignment wrapText="1"/>
    </xf>
    <xf numFmtId="0" fontId="0" fillId="0" borderId="0" xfId="0" applyAlignment="1">
      <alignment wrapText="1"/>
    </xf>
    <xf numFmtId="0" fontId="3" fillId="0" borderId="1" xfId="0" applyFont="1" applyBorder="1" applyAlignment="1">
      <alignment horizontal="center"/>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0" fillId="0" borderId="3" xfId="0" applyBorder="1" applyAlignment="1">
      <alignment horizontal="center" vertical="center" wrapText="1"/>
    </xf>
    <xf numFmtId="0" fontId="0" fillId="3" borderId="1" xfId="0" applyFill="1" applyBorder="1" applyAlignment="1">
      <alignment horizontal="center" vertical="center" wrapText="1"/>
    </xf>
    <xf numFmtId="0" fontId="0" fillId="0" borderId="1" xfId="0" applyBorder="1" applyAlignment="1">
      <alignment horizontal="center" vertical="center" wrapText="1"/>
    </xf>
    <xf numFmtId="0" fontId="0" fillId="5" borderId="1" xfId="0" applyFill="1" applyBorder="1" applyAlignment="1">
      <alignment horizontal="center" vertical="center" wrapText="1"/>
    </xf>
    <xf numFmtId="0" fontId="0" fillId="5" borderId="3" xfId="0" applyFill="1" applyBorder="1" applyAlignment="1">
      <alignment horizontal="center" vertical="center" wrapText="1"/>
    </xf>
    <xf numFmtId="0" fontId="0" fillId="0" borderId="2" xfId="0" applyBorder="1" applyAlignment="1">
      <alignment horizontal="center" vertical="center"/>
    </xf>
    <xf numFmtId="0" fontId="9" fillId="0" borderId="0" xfId="0" applyFont="1" applyAlignment="1">
      <alignment horizontal="center" vertical="center" wrapText="1"/>
    </xf>
    <xf numFmtId="0" fontId="6" fillId="0" borderId="5" xfId="0" applyFont="1" applyBorder="1" applyAlignment="1">
      <alignment wrapText="1"/>
    </xf>
    <xf numFmtId="0" fontId="6" fillId="0" borderId="6" xfId="0" applyFont="1" applyBorder="1" applyAlignment="1">
      <alignment wrapText="1"/>
    </xf>
    <xf numFmtId="0" fontId="0" fillId="0" borderId="4" xfId="0" applyBorder="1" applyAlignment="1">
      <alignment horizontal="center" vertical="center"/>
    </xf>
    <xf numFmtId="0" fontId="0" fillId="0" borderId="2" xfId="0" applyBorder="1" applyAlignment="1">
      <alignment horizontal="left" vertical="center"/>
    </xf>
    <xf numFmtId="0" fontId="0" fillId="0" borderId="1" xfId="0" applyBorder="1" applyAlignment="1">
      <alignment horizontal="left" vertical="center" wrapText="1"/>
    </xf>
    <xf numFmtId="0" fontId="3" fillId="0" borderId="1" xfId="0" applyFont="1" applyBorder="1" applyAlignment="1">
      <alignment horizontal="left" vertical="center"/>
    </xf>
    <xf numFmtId="0" fontId="3" fillId="0" borderId="3" xfId="0" applyFont="1" applyBorder="1" applyAlignment="1">
      <alignment horizontal="left" vertical="center"/>
    </xf>
    <xf numFmtId="0" fontId="0" fillId="0" borderId="4" xfId="0" applyBorder="1" applyAlignment="1">
      <alignment horizontal="left" vertical="center"/>
    </xf>
    <xf numFmtId="0" fontId="9" fillId="0" borderId="2" xfId="0" applyFont="1" applyBorder="1" applyAlignment="1">
      <alignment horizontal="center" vertical="center"/>
    </xf>
    <xf numFmtId="0" fontId="3" fillId="0" borderId="3" xfId="0" applyFont="1" applyBorder="1" applyAlignment="1">
      <alignment horizontal="center"/>
    </xf>
    <xf numFmtId="0" fontId="0" fillId="2" borderId="1" xfId="0" applyFill="1" applyBorder="1" applyAlignment="1">
      <alignment horizontal="center" vertical="center"/>
    </xf>
    <xf numFmtId="0" fontId="0" fillId="0" borderId="1" xfId="0" applyBorder="1" applyAlignment="1">
      <alignment horizontal="center" vertical="center"/>
    </xf>
    <xf numFmtId="0" fontId="4" fillId="0" borderId="1" xfId="0" applyFont="1" applyBorder="1" applyAlignment="1">
      <alignment horizontal="center" vertical="justify"/>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0" fillId="0" borderId="1" xfId="0" applyBorder="1" applyAlignment="1">
      <alignment horizontal="left" vertical="top" wrapText="1"/>
    </xf>
    <xf numFmtId="0" fontId="5" fillId="0" borderId="1" xfId="0" applyFont="1" applyBorder="1" applyAlignment="1">
      <alignment horizontal="center" vertical="center"/>
    </xf>
    <xf numFmtId="0" fontId="9" fillId="0" borderId="1" xfId="0" applyFont="1" applyBorder="1" applyAlignment="1">
      <alignment wrapText="1"/>
    </xf>
    <xf numFmtId="0" fontId="9" fillId="0" borderId="1" xfId="0" applyFont="1" applyBorder="1"/>
    <xf numFmtId="0" fontId="9" fillId="0" borderId="1" xfId="0" applyFont="1" applyBorder="1" applyAlignment="1">
      <alignment horizontal="left" vertical="top" wrapText="1"/>
    </xf>
    <xf numFmtId="0" fontId="0" fillId="0" borderId="0" xfId="0" applyAlignment="1">
      <alignment horizontal="center"/>
    </xf>
    <xf numFmtId="0" fontId="3" fillId="3" borderId="2" xfId="0" applyFont="1" applyFill="1" applyBorder="1" applyAlignment="1">
      <alignment horizontal="center" vertical="center"/>
    </xf>
    <xf numFmtId="0" fontId="3" fillId="5" borderId="2" xfId="0" applyFont="1" applyFill="1" applyBorder="1" applyAlignment="1">
      <alignment horizontal="center" vertical="center"/>
    </xf>
    <xf numFmtId="0" fontId="9" fillId="3" borderId="14" xfId="0" applyFont="1" applyFill="1" applyBorder="1" applyAlignment="1">
      <alignment horizontal="left" vertical="center" wrapText="1"/>
    </xf>
    <xf numFmtId="0" fontId="9" fillId="0" borderId="0" xfId="0" applyFont="1"/>
    <xf numFmtId="0" fontId="9" fillId="0" borderId="8" xfId="0" applyFont="1" applyBorder="1"/>
    <xf numFmtId="0" fontId="9" fillId="0" borderId="9" xfId="0" applyFont="1" applyBorder="1"/>
    <xf numFmtId="0" fontId="9" fillId="0" borderId="3" xfId="0" applyFont="1" applyBorder="1"/>
    <xf numFmtId="0" fontId="3" fillId="0" borderId="2" xfId="0" applyFont="1" applyBorder="1" applyAlignment="1">
      <alignment horizontal="center" vertical="center"/>
    </xf>
    <xf numFmtId="0" fontId="9" fillId="0" borderId="3" xfId="0" applyFont="1" applyBorder="1" applyAlignment="1">
      <alignment horizontal="left" vertical="center" wrapText="1"/>
    </xf>
    <xf numFmtId="0" fontId="9" fillId="0" borderId="2" xfId="0" applyFont="1" applyBorder="1"/>
    <xf numFmtId="0" fontId="6" fillId="0" borderId="3" xfId="0" applyFont="1" applyBorder="1" applyAlignment="1">
      <alignment horizontal="left" wrapText="1"/>
    </xf>
    <xf numFmtId="0" fontId="0" fillId="0" borderId="3"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1" xfId="0" applyBorder="1" applyAlignment="1">
      <alignment vertical="top" wrapText="1"/>
    </xf>
    <xf numFmtId="0" fontId="9" fillId="0" borderId="1" xfId="0" applyFont="1" applyBorder="1" applyAlignment="1">
      <alignment horizontal="center" vertical="center"/>
    </xf>
    <xf numFmtId="0" fontId="0" fillId="6" borderId="1" xfId="0" applyFill="1" applyBorder="1" applyAlignment="1">
      <alignment horizontal="center" vertical="center" wrapText="1"/>
    </xf>
    <xf numFmtId="0" fontId="0" fillId="6" borderId="3" xfId="0" applyFill="1" applyBorder="1" applyAlignment="1">
      <alignment horizontal="center" vertical="center" wrapText="1"/>
    </xf>
    <xf numFmtId="0" fontId="9" fillId="0" borderId="0" xfId="0" applyFont="1" applyAlignment="1">
      <alignment vertical="center" wrapText="1"/>
    </xf>
    <xf numFmtId="0" fontId="0" fillId="7" borderId="1" xfId="0" applyFill="1" applyBorder="1" applyAlignment="1">
      <alignment horizontal="center" vertical="center" wrapText="1"/>
    </xf>
    <xf numFmtId="0" fontId="3" fillId="6" borderId="2" xfId="0" applyFont="1" applyFill="1" applyBorder="1" applyAlignment="1">
      <alignment horizontal="center" vertical="center"/>
    </xf>
    <xf numFmtId="0" fontId="13" fillId="6" borderId="3" xfId="0" applyFont="1" applyFill="1" applyBorder="1" applyAlignment="1">
      <alignment wrapText="1"/>
    </xf>
    <xf numFmtId="0" fontId="3" fillId="7" borderId="2" xfId="0" applyFont="1" applyFill="1" applyBorder="1" applyAlignment="1">
      <alignment horizontal="center" vertical="center"/>
    </xf>
    <xf numFmtId="0" fontId="9" fillId="7" borderId="3" xfId="0" applyFont="1" applyFill="1" applyBorder="1" applyAlignment="1">
      <alignment horizontal="left" vertical="center" wrapText="1"/>
    </xf>
    <xf numFmtId="0" fontId="9" fillId="5" borderId="14" xfId="0" applyFont="1" applyFill="1" applyBorder="1" applyAlignment="1">
      <alignment horizontal="left" vertical="center" wrapText="1"/>
    </xf>
    <xf numFmtId="0" fontId="0" fillId="8" borderId="1" xfId="0" applyFill="1" applyBorder="1" applyAlignment="1">
      <alignment horizontal="center" vertical="center" wrapText="1"/>
    </xf>
    <xf numFmtId="0" fontId="3" fillId="8" borderId="2" xfId="0" applyFont="1" applyFill="1" applyBorder="1" applyAlignment="1">
      <alignment horizontal="center" vertical="center" wrapText="1"/>
    </xf>
    <xf numFmtId="0" fontId="14" fillId="8" borderId="0" xfId="0" applyFont="1" applyFill="1" applyAlignment="1">
      <alignment horizontal="justify" vertical="center"/>
    </xf>
    <xf numFmtId="0" fontId="0" fillId="8" borderId="3" xfId="0" applyFill="1" applyBorder="1" applyAlignment="1">
      <alignment horizontal="center" vertical="center" wrapText="1"/>
    </xf>
    <xf numFmtId="0" fontId="0" fillId="9" borderId="3" xfId="0" applyFill="1" applyBorder="1" applyAlignment="1">
      <alignment horizontal="center" vertical="center" wrapText="1"/>
    </xf>
    <xf numFmtId="0" fontId="3" fillId="9" borderId="2" xfId="0" applyFont="1" applyFill="1" applyBorder="1" applyAlignment="1">
      <alignment horizontal="center" vertical="center"/>
    </xf>
    <xf numFmtId="0" fontId="9" fillId="9" borderId="3" xfId="0" applyFont="1" applyFill="1" applyBorder="1" applyAlignment="1">
      <alignment horizontal="left" vertical="center" wrapText="1"/>
    </xf>
    <xf numFmtId="0" fontId="0" fillId="10" borderId="1"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3" fillId="10" borderId="2" xfId="0" applyFont="1" applyFill="1" applyBorder="1" applyAlignment="1">
      <alignment horizontal="center" vertical="center" wrapText="1"/>
    </xf>
    <xf numFmtId="0" fontId="0" fillId="4" borderId="1" xfId="0" applyFill="1" applyBorder="1" applyAlignment="1">
      <alignment horizontal="center" vertical="center" wrapText="1"/>
    </xf>
    <xf numFmtId="0" fontId="0" fillId="4" borderId="3" xfId="0" applyFill="1" applyBorder="1" applyAlignment="1">
      <alignment horizontal="center" vertical="center" wrapText="1"/>
    </xf>
    <xf numFmtId="0" fontId="3" fillId="4" borderId="2"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10" borderId="15" xfId="0" applyFont="1" applyFill="1" applyBorder="1" applyAlignment="1">
      <alignment horizontal="center" vertical="center" wrapText="1"/>
    </xf>
    <xf numFmtId="0" fontId="0" fillId="10" borderId="3" xfId="0" applyFill="1" applyBorder="1" applyAlignment="1">
      <alignment horizontal="center" vertical="center" wrapText="1"/>
    </xf>
    <xf numFmtId="0" fontId="0" fillId="12" borderId="3" xfId="0" applyFill="1" applyBorder="1" applyAlignment="1">
      <alignment horizontal="center" vertical="center" wrapText="1"/>
    </xf>
    <xf numFmtId="0" fontId="3" fillId="12" borderId="2" xfId="0" applyFont="1" applyFill="1" applyBorder="1" applyAlignment="1">
      <alignment horizontal="center" vertical="center"/>
    </xf>
    <xf numFmtId="0" fontId="9" fillId="12" borderId="3" xfId="0" applyFont="1" applyFill="1" applyBorder="1" applyAlignment="1">
      <alignment horizontal="left" vertical="center" wrapText="1"/>
    </xf>
    <xf numFmtId="0" fontId="0" fillId="3" borderId="3" xfId="0" applyFill="1" applyBorder="1" applyAlignment="1">
      <alignment horizontal="center" vertical="center" wrapText="1"/>
    </xf>
    <xf numFmtId="0" fontId="3" fillId="13" borderId="2" xfId="0" applyFont="1" applyFill="1" applyBorder="1" applyAlignment="1">
      <alignment horizontal="center" vertical="center"/>
    </xf>
    <xf numFmtId="0" fontId="9" fillId="13" borderId="3" xfId="0" applyFont="1" applyFill="1" applyBorder="1" applyAlignment="1">
      <alignment horizontal="left" vertical="center" wrapText="1"/>
    </xf>
    <xf numFmtId="0" fontId="0" fillId="14" borderId="1" xfId="0" applyFill="1" applyBorder="1" applyAlignment="1">
      <alignment horizontal="center" vertical="center" wrapText="1"/>
    </xf>
    <xf numFmtId="0" fontId="0" fillId="14" borderId="3" xfId="0" applyFill="1" applyBorder="1" applyAlignment="1">
      <alignment horizontal="center" vertical="center" wrapText="1"/>
    </xf>
    <xf numFmtId="0" fontId="3" fillId="14" borderId="2" xfId="0" applyFont="1" applyFill="1" applyBorder="1" applyAlignment="1">
      <alignment horizontal="center" vertical="center"/>
    </xf>
    <xf numFmtId="0" fontId="9" fillId="14" borderId="3" xfId="0" applyFont="1" applyFill="1" applyBorder="1" applyAlignment="1">
      <alignment horizontal="left" vertical="center" wrapText="1"/>
    </xf>
    <xf numFmtId="0" fontId="0" fillId="15" borderId="1" xfId="0" applyFill="1" applyBorder="1" applyAlignment="1">
      <alignment horizontal="center" vertical="center" wrapText="1"/>
    </xf>
    <xf numFmtId="0" fontId="3" fillId="15" borderId="2" xfId="0" applyFont="1" applyFill="1" applyBorder="1" applyAlignment="1">
      <alignment horizontal="center" vertical="center" wrapText="1"/>
    </xf>
    <xf numFmtId="0" fontId="0" fillId="15" borderId="3" xfId="0" applyFill="1" applyBorder="1" applyAlignment="1">
      <alignment horizontal="center" vertical="center" wrapText="1"/>
    </xf>
    <xf numFmtId="0" fontId="9" fillId="15" borderId="3" xfId="0" applyFont="1" applyFill="1" applyBorder="1" applyAlignment="1">
      <alignment horizontal="left" vertical="center" wrapText="1"/>
    </xf>
    <xf numFmtId="0" fontId="0" fillId="16" borderId="1" xfId="0" applyFill="1" applyBorder="1" applyAlignment="1">
      <alignment horizontal="center" vertical="center" wrapText="1"/>
    </xf>
    <xf numFmtId="0" fontId="3" fillId="16" borderId="2" xfId="0" applyFont="1" applyFill="1" applyBorder="1" applyAlignment="1">
      <alignment horizontal="center" vertical="center"/>
    </xf>
    <xf numFmtId="0" fontId="9" fillId="16" borderId="3" xfId="0" applyFont="1" applyFill="1" applyBorder="1" applyAlignment="1">
      <alignment horizontal="left" vertical="center" wrapText="1"/>
    </xf>
    <xf numFmtId="0" fontId="0" fillId="16" borderId="3" xfId="0" applyFill="1" applyBorder="1" applyAlignment="1">
      <alignment horizontal="center" vertical="center" wrapText="1"/>
    </xf>
    <xf numFmtId="0" fontId="0" fillId="17" borderId="1" xfId="0" applyFill="1" applyBorder="1" applyAlignment="1">
      <alignment horizontal="center" vertical="center" wrapText="1"/>
    </xf>
    <xf numFmtId="0" fontId="0" fillId="17" borderId="3" xfId="0" applyFill="1" applyBorder="1" applyAlignment="1">
      <alignment horizontal="center" vertical="center" wrapText="1"/>
    </xf>
    <xf numFmtId="0" fontId="3" fillId="17" borderId="1" xfId="0" applyFont="1" applyFill="1" applyBorder="1" applyAlignment="1">
      <alignment horizontal="center" vertical="center" wrapText="1"/>
    </xf>
    <xf numFmtId="0" fontId="9" fillId="17" borderId="1" xfId="0" applyFont="1" applyFill="1" applyBorder="1" applyAlignment="1">
      <alignment horizontal="left" vertical="center" wrapText="1"/>
    </xf>
    <xf numFmtId="0" fontId="0" fillId="18" borderId="1" xfId="0" applyFill="1" applyBorder="1" applyAlignment="1">
      <alignment horizontal="center" vertical="center" wrapText="1"/>
    </xf>
    <xf numFmtId="0" fontId="3" fillId="18" borderId="1" xfId="0" applyFont="1" applyFill="1" applyBorder="1" applyAlignment="1">
      <alignment horizontal="center" vertical="center" wrapText="1"/>
    </xf>
    <xf numFmtId="0" fontId="9" fillId="18" borderId="1" xfId="0" applyFont="1" applyFill="1" applyBorder="1" applyAlignment="1">
      <alignment horizontal="left" vertical="center" wrapText="1"/>
    </xf>
    <xf numFmtId="0" fontId="0" fillId="18" borderId="3" xfId="0" applyFill="1" applyBorder="1" applyAlignment="1">
      <alignment horizontal="center" vertical="center" wrapText="1"/>
    </xf>
    <xf numFmtId="0" fontId="0" fillId="19" borderId="1" xfId="0" applyFill="1" applyBorder="1" applyAlignment="1">
      <alignment horizontal="left" vertical="top" wrapText="1"/>
    </xf>
    <xf numFmtId="0" fontId="6" fillId="19" borderId="1" xfId="0" applyFont="1" applyFill="1" applyBorder="1" applyAlignment="1">
      <alignment horizontal="center" vertical="center"/>
    </xf>
    <xf numFmtId="0" fontId="0" fillId="19" borderId="1" xfId="0" applyFill="1" applyBorder="1" applyAlignment="1">
      <alignment horizontal="center" vertical="center"/>
    </xf>
    <xf numFmtId="0" fontId="0" fillId="19" borderId="1" xfId="0" applyFill="1" applyBorder="1" applyAlignment="1">
      <alignment vertical="top" wrapText="1"/>
    </xf>
    <xf numFmtId="0" fontId="0" fillId="5" borderId="1" xfId="0" applyFill="1" applyBorder="1" applyAlignment="1">
      <alignment horizontal="left" vertical="top" wrapText="1"/>
    </xf>
    <xf numFmtId="0" fontId="6" fillId="5" borderId="1" xfId="0" applyFont="1" applyFill="1" applyBorder="1" applyAlignment="1">
      <alignment horizontal="center" vertical="center"/>
    </xf>
    <xf numFmtId="0" fontId="0" fillId="5" borderId="1" xfId="0" applyFill="1" applyBorder="1" applyAlignment="1">
      <alignment horizontal="center" vertical="center"/>
    </xf>
    <xf numFmtId="0" fontId="0" fillId="5" borderId="1" xfId="0" applyFill="1" applyBorder="1" applyAlignment="1">
      <alignment vertical="top" wrapText="1"/>
    </xf>
    <xf numFmtId="0" fontId="0" fillId="9" borderId="1" xfId="0" applyFill="1" applyBorder="1" applyAlignment="1">
      <alignment horizontal="left" vertical="top" wrapText="1"/>
    </xf>
    <xf numFmtId="0" fontId="6" fillId="9" borderId="1" xfId="0" applyFont="1" applyFill="1" applyBorder="1" applyAlignment="1">
      <alignment horizontal="center" vertical="center"/>
    </xf>
    <xf numFmtId="0" fontId="0" fillId="9" borderId="1" xfId="0"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horizontal="left" vertical="top" wrapText="1"/>
    </xf>
    <xf numFmtId="0" fontId="6" fillId="3" borderId="1" xfId="0" applyFont="1" applyFill="1" applyBorder="1" applyAlignment="1">
      <alignment horizontal="center" vertical="center"/>
    </xf>
    <xf numFmtId="0" fontId="0" fillId="3" borderId="1" xfId="0" applyFill="1" applyBorder="1" applyAlignment="1">
      <alignment vertical="top" wrapText="1"/>
    </xf>
    <xf numFmtId="0" fontId="0" fillId="20" borderId="1" xfId="0" applyFill="1" applyBorder="1" applyAlignment="1">
      <alignment horizontal="center" vertical="center"/>
    </xf>
    <xf numFmtId="0" fontId="0" fillId="20" borderId="1" xfId="0" applyFill="1" applyBorder="1" applyAlignment="1">
      <alignment horizontal="left" vertical="top" wrapText="1"/>
    </xf>
    <xf numFmtId="0" fontId="6" fillId="20" borderId="1" xfId="0" applyFont="1" applyFill="1" applyBorder="1" applyAlignment="1">
      <alignment horizontal="center" vertical="center"/>
    </xf>
    <xf numFmtId="0" fontId="0" fillId="20" borderId="1" xfId="0" applyFill="1" applyBorder="1" applyAlignment="1">
      <alignment vertical="top" wrapText="1"/>
    </xf>
    <xf numFmtId="0" fontId="0" fillId="13" borderId="1" xfId="0" applyFill="1" applyBorder="1" applyAlignment="1">
      <alignment horizontal="center" vertical="center"/>
    </xf>
    <xf numFmtId="0" fontId="0" fillId="13" borderId="1" xfId="0" applyFill="1" applyBorder="1" applyAlignment="1">
      <alignment horizontal="left" vertical="top" wrapText="1"/>
    </xf>
    <xf numFmtId="0" fontId="6" fillId="13" borderId="1" xfId="0" applyFont="1" applyFill="1" applyBorder="1" applyAlignment="1">
      <alignment horizontal="center" vertical="center"/>
    </xf>
    <xf numFmtId="0" fontId="0" fillId="13" borderId="1" xfId="0" applyFill="1" applyBorder="1" applyAlignment="1">
      <alignment vertical="top" wrapText="1"/>
    </xf>
    <xf numFmtId="0" fontId="0" fillId="15" borderId="1" xfId="0" applyFill="1" applyBorder="1" applyAlignment="1">
      <alignment horizontal="center" vertical="center"/>
    </xf>
    <xf numFmtId="0" fontId="0" fillId="15" borderId="1" xfId="0" applyFill="1" applyBorder="1" applyAlignment="1">
      <alignment horizontal="left" vertical="top" wrapText="1"/>
    </xf>
    <xf numFmtId="0" fontId="6" fillId="15" borderId="1" xfId="0" applyFont="1" applyFill="1" applyBorder="1" applyAlignment="1">
      <alignment horizontal="center" vertical="center"/>
    </xf>
    <xf numFmtId="0" fontId="0" fillId="15" borderId="1" xfId="0" applyFill="1" applyBorder="1" applyAlignment="1">
      <alignment vertical="top" wrapText="1"/>
    </xf>
    <xf numFmtId="0" fontId="0" fillId="16" borderId="1" xfId="0" applyFill="1" applyBorder="1" applyAlignment="1">
      <alignment horizontal="center" vertical="center"/>
    </xf>
    <xf numFmtId="0" fontId="0" fillId="16" borderId="1" xfId="0" applyFill="1" applyBorder="1" applyAlignment="1">
      <alignment horizontal="left" vertical="top" wrapText="1"/>
    </xf>
    <xf numFmtId="0" fontId="6" fillId="16" borderId="1" xfId="0" applyFont="1" applyFill="1" applyBorder="1" applyAlignment="1">
      <alignment horizontal="center" vertical="center"/>
    </xf>
    <xf numFmtId="0" fontId="0" fillId="16" borderId="1" xfId="0" applyFill="1" applyBorder="1" applyAlignment="1">
      <alignment vertical="top" wrapText="1"/>
    </xf>
    <xf numFmtId="0" fontId="0" fillId="11" borderId="1" xfId="0" applyFill="1" applyBorder="1" applyAlignment="1">
      <alignment horizontal="center" vertical="center"/>
    </xf>
    <xf numFmtId="0" fontId="0" fillId="11" borderId="1" xfId="0" applyFill="1" applyBorder="1" applyAlignment="1">
      <alignment horizontal="left" vertical="top" wrapText="1"/>
    </xf>
    <xf numFmtId="0" fontId="6" fillId="11" borderId="1" xfId="0" applyFont="1" applyFill="1" applyBorder="1" applyAlignment="1">
      <alignment horizontal="center" vertical="center"/>
    </xf>
    <xf numFmtId="0" fontId="0" fillId="11" borderId="1" xfId="0" applyFill="1" applyBorder="1" applyAlignment="1">
      <alignment vertical="top" wrapText="1"/>
    </xf>
    <xf numFmtId="0" fontId="0" fillId="4" borderId="1" xfId="0" applyFill="1" applyBorder="1" applyAlignment="1">
      <alignment horizontal="center" vertical="center"/>
    </xf>
    <xf numFmtId="0" fontId="0" fillId="4" borderId="1" xfId="0" applyFill="1" applyBorder="1" applyAlignment="1">
      <alignment horizontal="left" vertical="top" wrapText="1"/>
    </xf>
    <xf numFmtId="0" fontId="6" fillId="4" borderId="1" xfId="0" applyFont="1" applyFill="1" applyBorder="1" applyAlignment="1">
      <alignment horizontal="center" vertical="center"/>
    </xf>
    <xf numFmtId="0" fontId="0" fillId="4" borderId="1" xfId="0" applyFill="1" applyBorder="1" applyAlignment="1">
      <alignment vertical="top" wrapText="1"/>
    </xf>
    <xf numFmtId="0" fontId="0" fillId="17" borderId="1" xfId="0" applyFill="1" applyBorder="1" applyAlignment="1">
      <alignment horizontal="center" vertical="center"/>
    </xf>
    <xf numFmtId="0" fontId="0" fillId="17" borderId="1" xfId="0" applyFill="1" applyBorder="1" applyAlignment="1">
      <alignment horizontal="left" vertical="top" wrapText="1"/>
    </xf>
    <xf numFmtId="0" fontId="6" fillId="17" borderId="1" xfId="0" applyFont="1" applyFill="1" applyBorder="1" applyAlignment="1">
      <alignment horizontal="center" vertical="center"/>
    </xf>
    <xf numFmtId="0" fontId="0" fillId="17" borderId="1" xfId="0" applyFill="1" applyBorder="1" applyAlignment="1">
      <alignment wrapText="1"/>
    </xf>
    <xf numFmtId="0" fontId="9" fillId="19" borderId="1" xfId="0" applyFont="1" applyFill="1" applyBorder="1" applyAlignment="1">
      <alignment wrapText="1"/>
    </xf>
    <xf numFmtId="0" fontId="9" fillId="11" borderId="1" xfId="0" applyFont="1" applyFill="1" applyBorder="1" applyAlignment="1">
      <alignment vertical="top" wrapText="1"/>
    </xf>
    <xf numFmtId="0" fontId="9" fillId="4" borderId="1" xfId="0" applyFont="1" applyFill="1" applyBorder="1" applyAlignment="1">
      <alignment vertical="top" wrapText="1"/>
    </xf>
    <xf numFmtId="0" fontId="9" fillId="5" borderId="1" xfId="0" applyFont="1" applyFill="1" applyBorder="1" applyAlignment="1">
      <alignment wrapText="1"/>
    </xf>
    <xf numFmtId="0" fontId="9" fillId="9" borderId="1" xfId="0" applyFont="1" applyFill="1" applyBorder="1" applyAlignment="1">
      <alignment wrapText="1"/>
    </xf>
    <xf numFmtId="0" fontId="9" fillId="3" borderId="1" xfId="0" applyFont="1" applyFill="1" applyBorder="1" applyAlignment="1">
      <alignment horizontal="left" vertical="top" wrapText="1"/>
    </xf>
    <xf numFmtId="0" fontId="9" fillId="21" borderId="1" xfId="0" applyFont="1" applyFill="1" applyBorder="1" applyAlignment="1">
      <alignment horizontal="left" vertical="top" wrapText="1"/>
    </xf>
    <xf numFmtId="0" fontId="9" fillId="20" borderId="1" xfId="0" applyFont="1" applyFill="1" applyBorder="1" applyAlignment="1">
      <alignment horizontal="left" vertical="top" wrapText="1"/>
    </xf>
    <xf numFmtId="0" fontId="9" fillId="13" borderId="1" xfId="0" applyFont="1" applyFill="1" applyBorder="1" applyAlignment="1">
      <alignment horizontal="left" vertical="top" wrapText="1"/>
    </xf>
    <xf numFmtId="0" fontId="9" fillId="15" borderId="1" xfId="0" applyFont="1" applyFill="1" applyBorder="1" applyAlignment="1">
      <alignment horizontal="left" vertical="top" wrapText="1"/>
    </xf>
    <xf numFmtId="0" fontId="9" fillId="16" borderId="1" xfId="0" applyFont="1" applyFill="1" applyBorder="1" applyAlignment="1">
      <alignment horizontal="left" vertical="top" wrapText="1"/>
    </xf>
    <xf numFmtId="0" fontId="9" fillId="19" borderId="2" xfId="0" applyFont="1" applyFill="1" applyBorder="1" applyAlignment="1">
      <alignment horizontal="center" vertical="center"/>
    </xf>
    <xf numFmtId="0" fontId="9" fillId="19" borderId="1" xfId="0" applyFont="1" applyFill="1" applyBorder="1" applyAlignment="1">
      <alignment horizontal="left" vertical="top" wrapText="1"/>
    </xf>
    <xf numFmtId="0" fontId="9" fillId="19" borderId="3" xfId="0" applyFont="1" applyFill="1" applyBorder="1" applyAlignment="1">
      <alignment horizontal="left" vertical="top" wrapText="1"/>
    </xf>
    <xf numFmtId="0" fontId="9" fillId="5" borderId="2" xfId="0" applyFont="1" applyFill="1" applyBorder="1" applyAlignment="1">
      <alignment horizontal="center" vertical="center"/>
    </xf>
    <xf numFmtId="0" fontId="9" fillId="5" borderId="1"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9" borderId="2" xfId="0" applyFont="1" applyFill="1" applyBorder="1" applyAlignment="1">
      <alignment horizontal="center" vertical="center"/>
    </xf>
    <xf numFmtId="0" fontId="9" fillId="9" borderId="1" xfId="0" applyFont="1" applyFill="1" applyBorder="1" applyAlignment="1">
      <alignment horizontal="left" vertical="top" wrapText="1"/>
    </xf>
    <xf numFmtId="0" fontId="9" fillId="9" borderId="3" xfId="0" applyFont="1" applyFill="1" applyBorder="1" applyAlignment="1">
      <alignment horizontal="left" vertical="top" wrapText="1"/>
    </xf>
    <xf numFmtId="0" fontId="9" fillId="3" borderId="2" xfId="0" applyFont="1" applyFill="1" applyBorder="1" applyAlignment="1">
      <alignment horizontal="center" vertical="center"/>
    </xf>
    <xf numFmtId="0" fontId="9" fillId="3" borderId="3" xfId="0" applyFont="1" applyFill="1" applyBorder="1" applyAlignment="1">
      <alignment horizontal="left" vertical="top" wrapText="1"/>
    </xf>
    <xf numFmtId="0" fontId="9" fillId="20" borderId="2" xfId="0" applyFont="1" applyFill="1" applyBorder="1" applyAlignment="1">
      <alignment horizontal="center" vertical="center"/>
    </xf>
    <xf numFmtId="0" fontId="9" fillId="20" borderId="3" xfId="0" applyFont="1" applyFill="1" applyBorder="1" applyAlignment="1">
      <alignment horizontal="left" vertical="top" wrapText="1"/>
    </xf>
    <xf numFmtId="0" fontId="9" fillId="13" borderId="2" xfId="0" applyFont="1" applyFill="1" applyBorder="1" applyAlignment="1">
      <alignment horizontal="center" vertical="center"/>
    </xf>
    <xf numFmtId="0" fontId="9" fillId="13" borderId="3" xfId="0" applyFont="1" applyFill="1" applyBorder="1" applyAlignment="1">
      <alignment horizontal="left" vertical="top" wrapText="1"/>
    </xf>
    <xf numFmtId="0" fontId="9" fillId="15" borderId="2" xfId="0" applyFont="1" applyFill="1" applyBorder="1" applyAlignment="1">
      <alignment horizontal="center" vertical="center"/>
    </xf>
    <xf numFmtId="0" fontId="9" fillId="15" borderId="3" xfId="0" applyFont="1" applyFill="1" applyBorder="1" applyAlignment="1">
      <alignment horizontal="left" vertical="top" wrapText="1"/>
    </xf>
    <xf numFmtId="0" fontId="9" fillId="16" borderId="2" xfId="0" applyFont="1" applyFill="1" applyBorder="1" applyAlignment="1">
      <alignment horizontal="center" vertical="center"/>
    </xf>
    <xf numFmtId="0" fontId="9" fillId="16" borderId="3" xfId="0" applyFont="1" applyFill="1" applyBorder="1" applyAlignment="1">
      <alignment horizontal="left" vertical="top" wrapText="1"/>
    </xf>
    <xf numFmtId="0" fontId="9" fillId="11" borderId="2" xfId="0" applyFont="1" applyFill="1" applyBorder="1" applyAlignment="1">
      <alignment horizontal="center" vertical="center"/>
    </xf>
    <xf numFmtId="0" fontId="9" fillId="11" borderId="1" xfId="0" applyFont="1" applyFill="1" applyBorder="1" applyAlignment="1">
      <alignment vertical="center" wrapText="1"/>
    </xf>
    <xf numFmtId="0" fontId="9" fillId="11" borderId="3" xfId="0" applyFont="1" applyFill="1" applyBorder="1" applyAlignment="1">
      <alignment horizontal="left" vertical="center" wrapText="1"/>
    </xf>
    <xf numFmtId="0" fontId="9" fillId="4" borderId="2" xfId="0" applyFont="1" applyFill="1" applyBorder="1" applyAlignment="1">
      <alignment horizontal="center" vertical="center"/>
    </xf>
    <xf numFmtId="0" fontId="9" fillId="4" borderId="1" xfId="0" applyFont="1" applyFill="1" applyBorder="1" applyAlignment="1">
      <alignment wrapText="1"/>
    </xf>
    <xf numFmtId="0" fontId="9" fillId="4" borderId="3" xfId="0" applyFont="1" applyFill="1" applyBorder="1" applyAlignment="1">
      <alignment horizontal="left" vertical="top" wrapText="1"/>
    </xf>
    <xf numFmtId="0" fontId="9" fillId="21" borderId="2" xfId="0" applyFont="1" applyFill="1" applyBorder="1" applyAlignment="1">
      <alignment horizontal="center" vertical="center"/>
    </xf>
    <xf numFmtId="0" fontId="9" fillId="21" borderId="1" xfId="0" applyFont="1" applyFill="1" applyBorder="1" applyAlignment="1">
      <alignment wrapText="1"/>
    </xf>
    <xf numFmtId="0" fontId="9" fillId="21" borderId="3" xfId="0" applyFont="1" applyFill="1" applyBorder="1" applyAlignment="1">
      <alignment horizontal="left" vertical="top" wrapText="1"/>
    </xf>
    <xf numFmtId="0" fontId="0" fillId="19" borderId="1" xfId="0" applyFill="1" applyBorder="1" applyAlignment="1">
      <alignment horizontal="left" vertical="center" wrapText="1"/>
    </xf>
    <xf numFmtId="0" fontId="0" fillId="22" borderId="1" xfId="0" applyFill="1" applyBorder="1" applyAlignment="1">
      <alignment horizontal="left" vertical="center" wrapText="1"/>
    </xf>
    <xf numFmtId="0" fontId="0" fillId="5" borderId="1" xfId="0" applyFill="1" applyBorder="1" applyAlignment="1">
      <alignment horizontal="left" vertical="center" wrapText="1"/>
    </xf>
    <xf numFmtId="0" fontId="0" fillId="8" borderId="1" xfId="0" applyFill="1" applyBorder="1" applyAlignment="1">
      <alignment horizontal="left" vertical="center" wrapText="1"/>
    </xf>
    <xf numFmtId="0" fontId="0" fillId="23" borderId="1" xfId="0" applyFill="1" applyBorder="1" applyAlignment="1">
      <alignment horizontal="left" vertical="center" wrapText="1"/>
    </xf>
    <xf numFmtId="0" fontId="0" fillId="3" borderId="1" xfId="0" applyFill="1" applyBorder="1" applyAlignment="1">
      <alignment horizontal="left" vertical="center" wrapText="1"/>
    </xf>
    <xf numFmtId="0" fontId="0" fillId="20" borderId="1" xfId="0" applyFill="1" applyBorder="1" applyAlignment="1">
      <alignment horizontal="left" vertical="center" wrapText="1"/>
    </xf>
    <xf numFmtId="0" fontId="0" fillId="13" borderId="1" xfId="0" applyFill="1" applyBorder="1" applyAlignment="1">
      <alignment horizontal="left" vertical="center" wrapText="1"/>
    </xf>
    <xf numFmtId="0" fontId="0" fillId="15" borderId="1" xfId="0" applyFill="1" applyBorder="1" applyAlignment="1">
      <alignment horizontal="left" vertical="center" wrapText="1"/>
    </xf>
    <xf numFmtId="0" fontId="0" fillId="16" borderId="1" xfId="0" applyFill="1" applyBorder="1" applyAlignment="1">
      <alignment horizontal="left" vertical="center" wrapText="1"/>
    </xf>
    <xf numFmtId="0" fontId="0" fillId="11" borderId="1" xfId="0" applyFill="1" applyBorder="1" applyAlignment="1">
      <alignment horizontal="left" vertical="center" wrapText="1"/>
    </xf>
    <xf numFmtId="0" fontId="0" fillId="4" borderId="1" xfId="0" applyFill="1" applyBorder="1" applyAlignment="1">
      <alignment horizontal="left" vertical="center" wrapText="1"/>
    </xf>
    <xf numFmtId="0" fontId="0" fillId="12" borderId="1" xfId="0" applyFill="1" applyBorder="1" applyAlignment="1">
      <alignment horizontal="left" vertical="center" wrapText="1"/>
    </xf>
    <xf numFmtId="0" fontId="0" fillId="17" borderId="3" xfId="0" applyFill="1" applyBorder="1" applyAlignment="1">
      <alignment horizontal="left" vertical="center" wrapText="1"/>
    </xf>
    <xf numFmtId="0" fontId="0" fillId="18" borderId="3" xfId="0" applyFill="1" applyBorder="1" applyAlignment="1">
      <alignment horizontal="left" vertical="center" wrapText="1"/>
    </xf>
    <xf numFmtId="0" fontId="3" fillId="0" borderId="0" xfId="0" applyFont="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xf>
    <xf numFmtId="0" fontId="3" fillId="3" borderId="1" xfId="0" applyFont="1" applyFill="1" applyBorder="1" applyAlignment="1">
      <alignment horizontal="center"/>
    </xf>
    <xf numFmtId="0" fontId="3" fillId="4" borderId="1" xfId="0" applyFont="1" applyFill="1" applyBorder="1" applyAlignment="1">
      <alignment horizontal="center"/>
    </xf>
    <xf numFmtId="0" fontId="3" fillId="4" borderId="3" xfId="0" applyFont="1" applyFill="1" applyBorder="1" applyAlignment="1">
      <alignment horizontal="center"/>
    </xf>
    <xf numFmtId="0" fontId="1" fillId="0" borderId="0" xfId="0" applyFont="1" applyAlignment="1">
      <alignment horizontal="center"/>
    </xf>
    <xf numFmtId="0" fontId="2" fillId="0" borderId="0" xfId="0" applyFont="1" applyAlignment="1">
      <alignment horizont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9" xfId="0" applyFont="1" applyBorder="1" applyAlignment="1">
      <alignment horizontal="left" vertical="center"/>
    </xf>
    <xf numFmtId="0" fontId="7" fillId="0" borderId="0" xfId="0" applyFont="1" applyAlignment="1">
      <alignment horizontal="center"/>
    </xf>
    <xf numFmtId="0" fontId="0" fillId="0" borderId="0" xfId="0" applyAlignment="1">
      <alignment horizontal="center"/>
    </xf>
    <xf numFmtId="0" fontId="9" fillId="0" borderId="11" xfId="0" applyFont="1"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1" fillId="0" borderId="1"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0" fontId="9" fillId="0" borderId="0" xfId="0" applyFont="1" applyAlignment="1">
      <alignment horizontal="center"/>
    </xf>
  </cellXfs>
  <cellStyles count="1">
    <cellStyle name="Normal" xfId="0" builtinId="0"/>
  </cellStyles>
  <dxfs count="1">
    <dxf>
      <font>
        <condense val="0"/>
        <extend val="0"/>
        <color indexed="10"/>
      </font>
    </dxf>
  </dxfs>
  <tableStyles count="0" defaultTableStyle="TableStyleMedium9" defaultPivotStyle="PivotStyleLight16"/>
  <colors>
    <mruColors>
      <color rgb="FFCCCC00"/>
      <color rgb="FF333300"/>
      <color rgb="FF00FF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4.emf"/></Relationships>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5.emf"/></Relationships>
</file>

<file path=xl/drawings/_rels/drawing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6.emf"/></Relationships>
</file>

<file path=xl/drawings/_rels/drawing6.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7.emf"/></Relationships>
</file>

<file path=xl/drawings/_rels/drawing7.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8.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9.emf"/></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3</xdr:col>
      <xdr:colOff>1162050</xdr:colOff>
      <xdr:row>28</xdr:row>
      <xdr:rowOff>0</xdr:rowOff>
    </xdr:from>
    <xdr:to>
      <xdr:col>3</xdr:col>
      <xdr:colOff>1162050</xdr:colOff>
      <xdr:row>44</xdr:row>
      <xdr:rowOff>0</xdr:rowOff>
    </xdr:to>
    <xdr:sp macro="" textlink="">
      <xdr:nvSpPr>
        <xdr:cNvPr id="1589" name="Line 7">
          <a:extLst>
            <a:ext uri="{FF2B5EF4-FFF2-40B4-BE49-F238E27FC236}">
              <a16:creationId xmlns:a16="http://schemas.microsoft.com/office/drawing/2014/main" id="{553062E2-5664-41EF-812F-0CD8D955488D}"/>
            </a:ext>
          </a:extLst>
        </xdr:cNvPr>
        <xdr:cNvSpPr>
          <a:spLocks noChangeShapeType="1"/>
        </xdr:cNvSpPr>
      </xdr:nvSpPr>
      <xdr:spPr bwMode="auto">
        <a:xfrm>
          <a:off x="5162550" y="20021550"/>
          <a:ext cx="0" cy="2590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180975</xdr:colOff>
      <xdr:row>28</xdr:row>
      <xdr:rowOff>19050</xdr:rowOff>
    </xdr:from>
    <xdr:to>
      <xdr:col>2</xdr:col>
      <xdr:colOff>180975</xdr:colOff>
      <xdr:row>44</xdr:row>
      <xdr:rowOff>19050</xdr:rowOff>
    </xdr:to>
    <xdr:sp macro="" textlink="">
      <xdr:nvSpPr>
        <xdr:cNvPr id="1590" name="Line 8">
          <a:extLst>
            <a:ext uri="{FF2B5EF4-FFF2-40B4-BE49-F238E27FC236}">
              <a16:creationId xmlns:a16="http://schemas.microsoft.com/office/drawing/2014/main" id="{E22C9A45-7757-4632-BEA9-0A7B3A6EC038}"/>
            </a:ext>
          </a:extLst>
        </xdr:cNvPr>
        <xdr:cNvSpPr>
          <a:spLocks noChangeShapeType="1"/>
        </xdr:cNvSpPr>
      </xdr:nvSpPr>
      <xdr:spPr bwMode="auto">
        <a:xfrm>
          <a:off x="2152650" y="20040600"/>
          <a:ext cx="0" cy="2590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371475</xdr:colOff>
      <xdr:row>28</xdr:row>
      <xdr:rowOff>142875</xdr:rowOff>
    </xdr:from>
    <xdr:to>
      <xdr:col>2</xdr:col>
      <xdr:colOff>466725</xdr:colOff>
      <xdr:row>30</xdr:row>
      <xdr:rowOff>19050</xdr:rowOff>
    </xdr:to>
    <xdr:sp macro="" textlink="">
      <xdr:nvSpPr>
        <xdr:cNvPr id="1591" name="Text Box 9">
          <a:extLst>
            <a:ext uri="{FF2B5EF4-FFF2-40B4-BE49-F238E27FC236}">
              <a16:creationId xmlns:a16="http://schemas.microsoft.com/office/drawing/2014/main" id="{1C17133F-F681-416D-9B61-AD425A22C592}"/>
            </a:ext>
          </a:extLst>
        </xdr:cNvPr>
        <xdr:cNvSpPr txBox="1">
          <a:spLocks noChangeArrowheads="1"/>
        </xdr:cNvSpPr>
      </xdr:nvSpPr>
      <xdr:spPr bwMode="auto">
        <a:xfrm>
          <a:off x="2343150" y="20164425"/>
          <a:ext cx="9525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38100</xdr:colOff>
      <xdr:row>33</xdr:row>
      <xdr:rowOff>85725</xdr:rowOff>
    </xdr:from>
    <xdr:to>
      <xdr:col>4</xdr:col>
      <xdr:colOff>1552575</xdr:colOff>
      <xdr:row>33</xdr:row>
      <xdr:rowOff>85725</xdr:rowOff>
    </xdr:to>
    <xdr:sp macro="" textlink="">
      <xdr:nvSpPr>
        <xdr:cNvPr id="1592" name="Line 10">
          <a:extLst>
            <a:ext uri="{FF2B5EF4-FFF2-40B4-BE49-F238E27FC236}">
              <a16:creationId xmlns:a16="http://schemas.microsoft.com/office/drawing/2014/main" id="{D37F919D-5B09-413E-8ACB-30F29402429E}"/>
            </a:ext>
          </a:extLst>
        </xdr:cNvPr>
        <xdr:cNvSpPr>
          <a:spLocks noChangeShapeType="1"/>
        </xdr:cNvSpPr>
      </xdr:nvSpPr>
      <xdr:spPr bwMode="auto">
        <a:xfrm>
          <a:off x="38100" y="20916900"/>
          <a:ext cx="7524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104775</xdr:colOff>
      <xdr:row>39</xdr:row>
      <xdr:rowOff>47625</xdr:rowOff>
    </xdr:from>
    <xdr:to>
      <xdr:col>4</xdr:col>
      <xdr:colOff>1590675</xdr:colOff>
      <xdr:row>39</xdr:row>
      <xdr:rowOff>47625</xdr:rowOff>
    </xdr:to>
    <xdr:sp macro="" textlink="">
      <xdr:nvSpPr>
        <xdr:cNvPr id="1593" name="Line 11">
          <a:extLst>
            <a:ext uri="{FF2B5EF4-FFF2-40B4-BE49-F238E27FC236}">
              <a16:creationId xmlns:a16="http://schemas.microsoft.com/office/drawing/2014/main" id="{BC6FF3CD-D89C-4176-94B1-364771A60083}"/>
            </a:ext>
          </a:extLst>
        </xdr:cNvPr>
        <xdr:cNvSpPr>
          <a:spLocks noChangeShapeType="1"/>
        </xdr:cNvSpPr>
      </xdr:nvSpPr>
      <xdr:spPr bwMode="auto">
        <a:xfrm>
          <a:off x="104775" y="21850350"/>
          <a:ext cx="7496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3</xdr:col>
      <xdr:colOff>1257300</xdr:colOff>
      <xdr:row>40</xdr:row>
      <xdr:rowOff>28575</xdr:rowOff>
    </xdr:from>
    <xdr:to>
      <xdr:col>3</xdr:col>
      <xdr:colOff>1362075</xdr:colOff>
      <xdr:row>41</xdr:row>
      <xdr:rowOff>66675</xdr:rowOff>
    </xdr:to>
    <xdr:sp macro="" textlink="">
      <xdr:nvSpPr>
        <xdr:cNvPr id="1594" name="Text Box 23">
          <a:extLst>
            <a:ext uri="{FF2B5EF4-FFF2-40B4-BE49-F238E27FC236}">
              <a16:creationId xmlns:a16="http://schemas.microsoft.com/office/drawing/2014/main" id="{C00B83AC-BC8C-48FE-8F89-351EC1746FD3}"/>
            </a:ext>
          </a:extLst>
        </xdr:cNvPr>
        <xdr:cNvSpPr txBox="1">
          <a:spLocks noChangeArrowheads="1"/>
        </xdr:cNvSpPr>
      </xdr:nvSpPr>
      <xdr:spPr bwMode="auto">
        <a:xfrm>
          <a:off x="5257800" y="21993225"/>
          <a:ext cx="1047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38100</xdr:colOff>
      <xdr:row>28</xdr:row>
      <xdr:rowOff>0</xdr:rowOff>
    </xdr:from>
    <xdr:to>
      <xdr:col>4</xdr:col>
      <xdr:colOff>1590675</xdr:colOff>
      <xdr:row>45</xdr:row>
      <xdr:rowOff>9525</xdr:rowOff>
    </xdr:to>
    <xdr:grpSp>
      <xdr:nvGrpSpPr>
        <xdr:cNvPr id="1595" name="Group 30">
          <a:extLst>
            <a:ext uri="{FF2B5EF4-FFF2-40B4-BE49-F238E27FC236}">
              <a16:creationId xmlns:a16="http://schemas.microsoft.com/office/drawing/2014/main" id="{78FDD023-3363-427A-99C2-D5B142BE3167}"/>
            </a:ext>
          </a:extLst>
        </xdr:cNvPr>
        <xdr:cNvGrpSpPr>
          <a:grpSpLocks/>
        </xdr:cNvGrpSpPr>
      </xdr:nvGrpSpPr>
      <xdr:grpSpPr bwMode="auto">
        <a:xfrm>
          <a:off x="38100" y="7086600"/>
          <a:ext cx="7562850" cy="2762250"/>
          <a:chOff x="4" y="471"/>
          <a:chExt cx="853" cy="290"/>
        </a:xfrm>
      </xdr:grpSpPr>
      <xdr:sp macro="" textlink="">
        <xdr:nvSpPr>
          <xdr:cNvPr id="1025" name="Rectangle 1">
            <a:extLst>
              <a:ext uri="{FF2B5EF4-FFF2-40B4-BE49-F238E27FC236}">
                <a16:creationId xmlns:a16="http://schemas.microsoft.com/office/drawing/2014/main" id="{4E65FFBD-5929-425E-A287-CC094F473B10}"/>
              </a:ext>
            </a:extLst>
          </xdr:cNvPr>
          <xdr:cNvSpPr>
            <a:spLocks noChangeArrowheads="1"/>
          </xdr:cNvSpPr>
        </xdr:nvSpPr>
        <xdr:spPr bwMode="auto">
          <a:xfrm>
            <a:off x="4" y="471"/>
            <a:ext cx="853" cy="272"/>
          </a:xfrm>
          <a:prstGeom prst="rect">
            <a:avLst/>
          </a:prstGeom>
          <a:solidFill>
            <a:srgbClr val="FFFFFF"/>
          </a:solidFill>
          <a:ln w="9525">
            <a:solidFill>
              <a:srgbClr val="000000"/>
            </a:solidFill>
            <a:miter lim="800000"/>
            <a:headEnd/>
            <a:tailEnd/>
          </a:ln>
        </xdr:spPr>
        <xdr:txBody>
          <a:bodyPr vertOverflow="clip" wrap="square" lIns="18288" tIns="18288" rIns="0" bIns="0" anchor="t" upright="1"/>
          <a:lstStyle/>
          <a:p>
            <a:pPr algn="l" rtl="0">
              <a:defRPr sz="1000"/>
            </a:pPr>
            <a:r>
              <a:rPr lang="es-CO" sz="1000" b="0" i="0" u="none" strike="noStrike" baseline="0">
                <a:solidFill>
                  <a:srgbClr val="000000"/>
                </a:solidFill>
                <a:latin typeface="Arial"/>
                <a:cs typeface="Arial"/>
              </a:rPr>
              <a:t>                                                                                       </a:t>
            </a:r>
          </a:p>
        </xdr:txBody>
      </xdr:sp>
      <xdr:sp macro="" textlink="">
        <xdr:nvSpPr>
          <xdr:cNvPr id="1036" name="Text Box 12">
            <a:extLst>
              <a:ext uri="{FF2B5EF4-FFF2-40B4-BE49-F238E27FC236}">
                <a16:creationId xmlns:a16="http://schemas.microsoft.com/office/drawing/2014/main" id="{EA8B2774-B333-44F5-8DEF-60BA81D42DAE}"/>
              </a:ext>
            </a:extLst>
          </xdr:cNvPr>
          <xdr:cNvSpPr txBox="1">
            <a:spLocks noChangeArrowheads="1"/>
          </xdr:cNvSpPr>
        </xdr:nvSpPr>
        <xdr:spPr bwMode="auto">
          <a:xfrm>
            <a:off x="299" y="484"/>
            <a:ext cx="157" cy="53"/>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FORTALEZAS (F)</a:t>
            </a:r>
          </a:p>
          <a:p>
            <a:pPr algn="l" rtl="0">
              <a:defRPr sz="1000"/>
            </a:pPr>
            <a:endParaRPr lang="es-CO" sz="1000" b="0" i="0" u="none" strike="noStrike" baseline="0">
              <a:solidFill>
                <a:srgbClr val="000000"/>
              </a:solidFill>
              <a:latin typeface="Arial"/>
              <a:cs typeface="Arial"/>
            </a:endParaRPr>
          </a:p>
          <a:p>
            <a:pPr algn="l" rtl="0">
              <a:defRPr sz="1000"/>
            </a:pPr>
            <a:r>
              <a:rPr lang="es-CO" sz="1000" b="0" i="0" u="none" strike="noStrike" baseline="0">
                <a:solidFill>
                  <a:srgbClr val="000000"/>
                </a:solidFill>
                <a:latin typeface="Arial"/>
                <a:cs typeface="Arial"/>
              </a:rPr>
              <a:t>LISTA DE FORTALEZAS</a:t>
            </a:r>
          </a:p>
        </xdr:txBody>
      </xdr:sp>
      <xdr:sp macro="" textlink="">
        <xdr:nvSpPr>
          <xdr:cNvPr id="1037" name="Text Box 13">
            <a:extLst>
              <a:ext uri="{FF2B5EF4-FFF2-40B4-BE49-F238E27FC236}">
                <a16:creationId xmlns:a16="http://schemas.microsoft.com/office/drawing/2014/main" id="{887F181D-7DB6-48D2-B4AC-2ADFBAF0BB5C}"/>
              </a:ext>
            </a:extLst>
          </xdr:cNvPr>
          <xdr:cNvSpPr txBox="1">
            <a:spLocks noChangeArrowheads="1"/>
          </xdr:cNvSpPr>
        </xdr:nvSpPr>
        <xdr:spPr bwMode="auto">
          <a:xfrm>
            <a:off x="610" y="486"/>
            <a:ext cx="115" cy="104"/>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DEBILIDADES (D)</a:t>
            </a:r>
          </a:p>
          <a:p>
            <a:pPr algn="l" rtl="0">
              <a:defRPr sz="1000"/>
            </a:pPr>
            <a:endParaRPr lang="es-CO" sz="1000" b="0" i="0" u="none" strike="noStrike" baseline="0">
              <a:solidFill>
                <a:srgbClr val="000000"/>
              </a:solidFill>
              <a:latin typeface="Arial"/>
              <a:cs typeface="Arial"/>
            </a:endParaRPr>
          </a:p>
          <a:p>
            <a:pPr algn="l" rtl="0">
              <a:defRPr sz="1000"/>
            </a:pPr>
            <a:r>
              <a:rPr lang="es-CO" sz="1000" b="0" i="0" u="none" strike="noStrike" baseline="0">
                <a:solidFill>
                  <a:srgbClr val="000000"/>
                </a:solidFill>
                <a:latin typeface="Arial"/>
                <a:cs typeface="Arial"/>
              </a:rPr>
              <a:t>LISTA DE</a:t>
            </a:r>
          </a:p>
          <a:p>
            <a:pPr algn="l" rtl="0">
              <a:defRPr sz="1000"/>
            </a:pPr>
            <a:r>
              <a:rPr lang="es-CO" sz="1000" b="0" i="0" u="none" strike="noStrike" baseline="0">
                <a:solidFill>
                  <a:srgbClr val="000000"/>
                </a:solidFill>
                <a:latin typeface="Arial"/>
                <a:cs typeface="Arial"/>
              </a:rPr>
              <a:t> DEBILIDADES</a:t>
            </a:r>
          </a:p>
          <a:p>
            <a:pPr algn="l" rtl="0">
              <a:defRPr sz="1000"/>
            </a:pPr>
            <a:endParaRPr lang="es-CO" sz="1000" b="0" i="0" u="none" strike="noStrike" baseline="0">
              <a:solidFill>
                <a:srgbClr val="000000"/>
              </a:solidFill>
              <a:latin typeface="Arial"/>
              <a:cs typeface="Arial"/>
            </a:endParaRPr>
          </a:p>
          <a:p>
            <a:pPr algn="l" rtl="0">
              <a:defRPr sz="1000"/>
            </a:pPr>
            <a:endParaRPr lang="es-CO" sz="1000" b="0" i="0" u="none" strike="noStrike" baseline="0">
              <a:solidFill>
                <a:srgbClr val="000000"/>
              </a:solidFill>
              <a:latin typeface="Arial"/>
              <a:cs typeface="Arial"/>
            </a:endParaRPr>
          </a:p>
        </xdr:txBody>
      </xdr:sp>
      <xdr:sp macro="" textlink="">
        <xdr:nvSpPr>
          <xdr:cNvPr id="1038" name="Text Box 14">
            <a:extLst>
              <a:ext uri="{FF2B5EF4-FFF2-40B4-BE49-F238E27FC236}">
                <a16:creationId xmlns:a16="http://schemas.microsoft.com/office/drawing/2014/main" id="{4758C98A-72FC-4CEB-B523-6DEC720E81C4}"/>
              </a:ext>
            </a:extLst>
          </xdr:cNvPr>
          <xdr:cNvSpPr txBox="1">
            <a:spLocks noChangeArrowheads="1"/>
          </xdr:cNvSpPr>
        </xdr:nvSpPr>
        <xdr:spPr bwMode="auto">
          <a:xfrm>
            <a:off x="9" y="577"/>
            <a:ext cx="144" cy="70"/>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OPORTUNIDADES (O)</a:t>
            </a:r>
          </a:p>
          <a:p>
            <a:pPr algn="l" rtl="0">
              <a:defRPr sz="1000"/>
            </a:pPr>
            <a:endParaRPr lang="es-CO" sz="1000" b="0" i="0" u="none" strike="noStrike" baseline="0">
              <a:solidFill>
                <a:srgbClr val="000000"/>
              </a:solidFill>
              <a:latin typeface="Arial"/>
              <a:cs typeface="Arial"/>
            </a:endParaRPr>
          </a:p>
          <a:p>
            <a:pPr algn="l" rtl="0">
              <a:defRPr sz="1000"/>
            </a:pPr>
            <a:r>
              <a:rPr lang="es-CO" sz="1000" b="0" i="0" u="none" strike="noStrike" baseline="0">
                <a:solidFill>
                  <a:srgbClr val="000000"/>
                </a:solidFill>
                <a:latin typeface="Arial"/>
                <a:cs typeface="Arial"/>
              </a:rPr>
              <a:t>LISTA S  DE </a:t>
            </a:r>
          </a:p>
          <a:p>
            <a:pPr algn="l" rtl="0">
              <a:defRPr sz="1000"/>
            </a:pPr>
            <a:r>
              <a:rPr lang="es-CO" sz="1000" b="0" i="0" u="none" strike="noStrike" baseline="0">
                <a:solidFill>
                  <a:srgbClr val="000000"/>
                </a:solidFill>
                <a:latin typeface="Arial"/>
                <a:cs typeface="Arial"/>
              </a:rPr>
              <a:t>OPORTUNIDADES</a:t>
            </a:r>
          </a:p>
        </xdr:txBody>
      </xdr:sp>
      <xdr:sp macro="" textlink="">
        <xdr:nvSpPr>
          <xdr:cNvPr id="1039" name="Text Box 15">
            <a:extLst>
              <a:ext uri="{FF2B5EF4-FFF2-40B4-BE49-F238E27FC236}">
                <a16:creationId xmlns:a16="http://schemas.microsoft.com/office/drawing/2014/main" id="{7522D72C-819D-4E6F-96FE-0A5D03311D4B}"/>
              </a:ext>
            </a:extLst>
          </xdr:cNvPr>
          <xdr:cNvSpPr txBox="1">
            <a:spLocks noChangeArrowheads="1"/>
          </xdr:cNvSpPr>
        </xdr:nvSpPr>
        <xdr:spPr bwMode="auto">
          <a:xfrm>
            <a:off x="33" y="676"/>
            <a:ext cx="101" cy="70"/>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AMENAZAS (A)</a:t>
            </a:r>
          </a:p>
          <a:p>
            <a:pPr algn="l" rtl="0">
              <a:defRPr sz="1000"/>
            </a:pPr>
            <a:endParaRPr lang="es-CO" sz="1000" b="0" i="0" u="none" strike="noStrike" baseline="0">
              <a:solidFill>
                <a:srgbClr val="000000"/>
              </a:solidFill>
              <a:latin typeface="Arial"/>
              <a:cs typeface="Arial"/>
            </a:endParaRPr>
          </a:p>
          <a:p>
            <a:pPr algn="l" rtl="0">
              <a:defRPr sz="1000"/>
            </a:pPr>
            <a:r>
              <a:rPr lang="es-CO" sz="1000" b="0" i="0" u="none" strike="noStrike" baseline="0">
                <a:solidFill>
                  <a:srgbClr val="000000"/>
                </a:solidFill>
                <a:latin typeface="Arial"/>
                <a:cs typeface="Arial"/>
              </a:rPr>
              <a:t>LISTA DE </a:t>
            </a:r>
          </a:p>
          <a:p>
            <a:pPr algn="l" rtl="0">
              <a:defRPr sz="1000"/>
            </a:pPr>
            <a:r>
              <a:rPr lang="es-CO" sz="1000" b="0" i="0" u="none" strike="noStrike" baseline="0">
                <a:solidFill>
                  <a:srgbClr val="000000"/>
                </a:solidFill>
                <a:latin typeface="Arial"/>
                <a:cs typeface="Arial"/>
              </a:rPr>
              <a:t>AMENAZAS</a:t>
            </a:r>
          </a:p>
        </xdr:txBody>
      </xdr:sp>
      <xdr:sp macro="" textlink="">
        <xdr:nvSpPr>
          <xdr:cNvPr id="1040" name="Text Box 16">
            <a:extLst>
              <a:ext uri="{FF2B5EF4-FFF2-40B4-BE49-F238E27FC236}">
                <a16:creationId xmlns:a16="http://schemas.microsoft.com/office/drawing/2014/main" id="{323FC9FE-D572-44B1-A267-A1D3DF819249}"/>
              </a:ext>
            </a:extLst>
          </xdr:cNvPr>
          <xdr:cNvSpPr txBox="1">
            <a:spLocks noChangeArrowheads="1"/>
          </xdr:cNvSpPr>
        </xdr:nvSpPr>
        <xdr:spPr bwMode="auto">
          <a:xfrm>
            <a:off x="31" y="486"/>
            <a:ext cx="128" cy="19"/>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ANALISIS INTERNO</a:t>
            </a:r>
          </a:p>
        </xdr:txBody>
      </xdr:sp>
      <xdr:sp macro="" textlink="">
        <xdr:nvSpPr>
          <xdr:cNvPr id="1602" name="Line 17">
            <a:extLst>
              <a:ext uri="{FF2B5EF4-FFF2-40B4-BE49-F238E27FC236}">
                <a16:creationId xmlns:a16="http://schemas.microsoft.com/office/drawing/2014/main" id="{0FD0E558-73F9-4D86-9F44-3207A9061478}"/>
              </a:ext>
            </a:extLst>
          </xdr:cNvPr>
          <xdr:cNvSpPr>
            <a:spLocks noChangeShapeType="1"/>
          </xdr:cNvSpPr>
        </xdr:nvSpPr>
        <xdr:spPr bwMode="auto">
          <a:xfrm>
            <a:off x="169" y="508"/>
            <a:ext cx="109"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42" name="Text Box 18">
            <a:extLst>
              <a:ext uri="{FF2B5EF4-FFF2-40B4-BE49-F238E27FC236}">
                <a16:creationId xmlns:a16="http://schemas.microsoft.com/office/drawing/2014/main" id="{D464E813-6007-4D20-AF82-369030090D77}"/>
              </a:ext>
            </a:extLst>
          </xdr:cNvPr>
          <xdr:cNvSpPr txBox="1">
            <a:spLocks noChangeArrowheads="1"/>
          </xdr:cNvSpPr>
        </xdr:nvSpPr>
        <xdr:spPr bwMode="auto">
          <a:xfrm>
            <a:off x="9" y="530"/>
            <a:ext cx="136" cy="36"/>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ANALISIS  EXTERNO</a:t>
            </a:r>
          </a:p>
          <a:p>
            <a:pPr algn="l" rtl="0">
              <a:defRPr sz="1000"/>
            </a:pPr>
            <a:endParaRPr lang="es-CO" sz="1000" b="0" i="0" u="none" strike="noStrike" baseline="0">
              <a:solidFill>
                <a:srgbClr val="000000"/>
              </a:solidFill>
              <a:latin typeface="Arial"/>
              <a:cs typeface="Arial"/>
            </a:endParaRPr>
          </a:p>
        </xdr:txBody>
      </xdr:sp>
      <xdr:sp macro="" textlink="">
        <xdr:nvSpPr>
          <xdr:cNvPr id="1604" name="Line 19">
            <a:extLst>
              <a:ext uri="{FF2B5EF4-FFF2-40B4-BE49-F238E27FC236}">
                <a16:creationId xmlns:a16="http://schemas.microsoft.com/office/drawing/2014/main" id="{9A8ADA55-3F1E-44E5-AEB4-2822A0913D76}"/>
              </a:ext>
            </a:extLst>
          </xdr:cNvPr>
          <xdr:cNvSpPr>
            <a:spLocks noChangeShapeType="1"/>
          </xdr:cNvSpPr>
        </xdr:nvSpPr>
        <xdr:spPr bwMode="auto">
          <a:xfrm>
            <a:off x="133" y="544"/>
            <a:ext cx="0" cy="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44" name="Text Box 20">
            <a:extLst>
              <a:ext uri="{FF2B5EF4-FFF2-40B4-BE49-F238E27FC236}">
                <a16:creationId xmlns:a16="http://schemas.microsoft.com/office/drawing/2014/main" id="{89CA4792-9DE9-4712-9524-D598E3B921A0}"/>
              </a:ext>
            </a:extLst>
          </xdr:cNvPr>
          <xdr:cNvSpPr txBox="1">
            <a:spLocks noChangeArrowheads="1"/>
          </xdr:cNvSpPr>
        </xdr:nvSpPr>
        <xdr:spPr bwMode="auto">
          <a:xfrm>
            <a:off x="299" y="577"/>
            <a:ext cx="142" cy="87"/>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ESTRATEGIAS   FO</a:t>
            </a:r>
          </a:p>
          <a:p>
            <a:pPr algn="l" rtl="0">
              <a:defRPr sz="1000"/>
            </a:pPr>
            <a:r>
              <a:rPr lang="es-CO" sz="1000" b="0" i="0" u="none" strike="noStrike" baseline="0">
                <a:solidFill>
                  <a:srgbClr val="000000"/>
                </a:solidFill>
                <a:latin typeface="Arial"/>
                <a:cs typeface="Arial"/>
              </a:rPr>
              <a:t>USAR FORTALEZAS </a:t>
            </a:r>
          </a:p>
          <a:p>
            <a:pPr algn="l" rtl="0">
              <a:defRPr sz="1000"/>
            </a:pPr>
            <a:r>
              <a:rPr lang="es-CO" sz="1000" b="0" i="0" u="none" strike="noStrike" baseline="0">
                <a:solidFill>
                  <a:srgbClr val="000000"/>
                </a:solidFill>
                <a:latin typeface="Arial"/>
                <a:cs typeface="Arial"/>
              </a:rPr>
              <a:t>PARA APROVECHAR</a:t>
            </a:r>
          </a:p>
          <a:p>
            <a:pPr algn="l" rtl="0">
              <a:defRPr sz="1000"/>
            </a:pPr>
            <a:r>
              <a:rPr lang="es-CO" sz="1000" b="0" i="0" u="none" strike="noStrike" baseline="0">
                <a:solidFill>
                  <a:srgbClr val="000000"/>
                </a:solidFill>
                <a:latin typeface="Arial"/>
                <a:cs typeface="Arial"/>
              </a:rPr>
              <a:t>OPORTUNIDADES</a:t>
            </a:r>
          </a:p>
          <a:p>
            <a:pPr algn="l" rtl="0">
              <a:defRPr sz="1000"/>
            </a:pPr>
            <a:endParaRPr lang="es-CO" sz="1000" b="0" i="0" u="none" strike="noStrike" baseline="0">
              <a:solidFill>
                <a:srgbClr val="000000"/>
              </a:solidFill>
              <a:latin typeface="Arial"/>
              <a:cs typeface="Arial"/>
            </a:endParaRPr>
          </a:p>
        </xdr:txBody>
      </xdr:sp>
      <xdr:sp macro="" textlink="">
        <xdr:nvSpPr>
          <xdr:cNvPr id="1045" name="Text Box 21">
            <a:extLst>
              <a:ext uri="{FF2B5EF4-FFF2-40B4-BE49-F238E27FC236}">
                <a16:creationId xmlns:a16="http://schemas.microsoft.com/office/drawing/2014/main" id="{C8F2818E-1006-4B3E-9BC6-FD848B32E278}"/>
              </a:ext>
            </a:extLst>
          </xdr:cNvPr>
          <xdr:cNvSpPr txBox="1">
            <a:spLocks noChangeArrowheads="1"/>
          </xdr:cNvSpPr>
        </xdr:nvSpPr>
        <xdr:spPr bwMode="auto">
          <a:xfrm>
            <a:off x="610" y="574"/>
            <a:ext cx="131" cy="121"/>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ESTRATEGIAS   DO</a:t>
            </a:r>
          </a:p>
          <a:p>
            <a:pPr algn="l" rtl="0">
              <a:defRPr sz="1000"/>
            </a:pPr>
            <a:r>
              <a:rPr lang="es-CO" sz="1000" b="0" i="0" u="none" strike="noStrike" baseline="0">
                <a:solidFill>
                  <a:srgbClr val="000000"/>
                </a:solidFill>
                <a:latin typeface="Arial"/>
                <a:cs typeface="Arial"/>
              </a:rPr>
              <a:t>VENCER </a:t>
            </a:r>
          </a:p>
          <a:p>
            <a:pPr algn="l" rtl="0">
              <a:defRPr sz="1000"/>
            </a:pPr>
            <a:r>
              <a:rPr lang="es-CO" sz="1000" b="0" i="0" u="none" strike="noStrike" baseline="0">
                <a:solidFill>
                  <a:srgbClr val="000000"/>
                </a:solidFill>
                <a:latin typeface="Arial"/>
                <a:cs typeface="Arial"/>
              </a:rPr>
              <a:t> DEBILIDADES </a:t>
            </a:r>
          </a:p>
          <a:p>
            <a:pPr algn="l" rtl="0">
              <a:defRPr sz="1000"/>
            </a:pPr>
            <a:r>
              <a:rPr lang="es-CO" sz="1000" b="0" i="0" u="none" strike="noStrike" baseline="0">
                <a:solidFill>
                  <a:srgbClr val="000000"/>
                </a:solidFill>
                <a:latin typeface="Arial"/>
                <a:cs typeface="Arial"/>
              </a:rPr>
              <a:t> APROVECHANDO</a:t>
            </a:r>
          </a:p>
          <a:p>
            <a:pPr algn="l" rtl="0">
              <a:defRPr sz="1000"/>
            </a:pPr>
            <a:r>
              <a:rPr lang="es-CO" sz="1000" b="0" i="0" u="none" strike="noStrike" baseline="0">
                <a:solidFill>
                  <a:srgbClr val="000000"/>
                </a:solidFill>
                <a:latin typeface="Arial"/>
                <a:cs typeface="Arial"/>
              </a:rPr>
              <a:t>OPROTUNIDADES</a:t>
            </a:r>
          </a:p>
          <a:p>
            <a:pPr algn="l" rtl="0">
              <a:defRPr sz="1000"/>
            </a:pPr>
            <a:endParaRPr lang="es-CO" sz="1000" b="0" i="0" u="none" strike="noStrike" baseline="0">
              <a:solidFill>
                <a:srgbClr val="000000"/>
              </a:solidFill>
              <a:latin typeface="Arial"/>
              <a:cs typeface="Arial"/>
            </a:endParaRPr>
          </a:p>
          <a:p>
            <a:pPr algn="l" rtl="0">
              <a:defRPr sz="1000"/>
            </a:pPr>
            <a:endParaRPr lang="es-CO" sz="1000" b="0" i="0" u="none" strike="noStrike" baseline="0">
              <a:solidFill>
                <a:srgbClr val="000000"/>
              </a:solidFill>
              <a:latin typeface="Arial"/>
              <a:cs typeface="Arial"/>
            </a:endParaRPr>
          </a:p>
        </xdr:txBody>
      </xdr:sp>
      <xdr:sp macro="" textlink="">
        <xdr:nvSpPr>
          <xdr:cNvPr id="1046" name="Text Box 22">
            <a:extLst>
              <a:ext uri="{FF2B5EF4-FFF2-40B4-BE49-F238E27FC236}">
                <a16:creationId xmlns:a16="http://schemas.microsoft.com/office/drawing/2014/main" id="{761BCEA5-B051-4538-B241-8644D0AE6C99}"/>
              </a:ext>
            </a:extLst>
          </xdr:cNvPr>
          <xdr:cNvSpPr txBox="1">
            <a:spLocks noChangeArrowheads="1"/>
          </xdr:cNvSpPr>
        </xdr:nvSpPr>
        <xdr:spPr bwMode="auto">
          <a:xfrm>
            <a:off x="290" y="667"/>
            <a:ext cx="134" cy="70"/>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ESTRATEGIAS  FA</a:t>
            </a:r>
          </a:p>
          <a:p>
            <a:pPr algn="l" rtl="0">
              <a:defRPr sz="1000"/>
            </a:pPr>
            <a:r>
              <a:rPr lang="es-CO" sz="1000" b="0" i="0" u="none" strike="noStrike" baseline="0">
                <a:solidFill>
                  <a:srgbClr val="000000"/>
                </a:solidFill>
                <a:latin typeface="Arial"/>
                <a:cs typeface="Arial"/>
              </a:rPr>
              <a:t>USAR FORTALEZAS</a:t>
            </a:r>
          </a:p>
          <a:p>
            <a:pPr algn="l" rtl="0">
              <a:defRPr sz="1000"/>
            </a:pPr>
            <a:r>
              <a:rPr lang="es-CO" sz="1000" b="0" i="0" u="none" strike="noStrike" baseline="0">
                <a:solidFill>
                  <a:srgbClr val="000000"/>
                </a:solidFill>
                <a:latin typeface="Arial"/>
                <a:cs typeface="Arial"/>
              </a:rPr>
              <a:t>PARA  EVITAR </a:t>
            </a:r>
          </a:p>
          <a:p>
            <a:pPr algn="l" rtl="0">
              <a:defRPr sz="1000"/>
            </a:pPr>
            <a:r>
              <a:rPr lang="es-CO" sz="1000" b="0" i="0" u="none" strike="noStrike" baseline="0">
                <a:solidFill>
                  <a:srgbClr val="000000"/>
                </a:solidFill>
                <a:latin typeface="Arial"/>
                <a:cs typeface="Arial"/>
              </a:rPr>
              <a:t>AMENAZAS</a:t>
            </a:r>
          </a:p>
        </xdr:txBody>
      </xdr:sp>
      <xdr:sp macro="" textlink="">
        <xdr:nvSpPr>
          <xdr:cNvPr id="1048" name="Text Box 24">
            <a:extLst>
              <a:ext uri="{FF2B5EF4-FFF2-40B4-BE49-F238E27FC236}">
                <a16:creationId xmlns:a16="http://schemas.microsoft.com/office/drawing/2014/main" id="{74A8B06D-92E6-4E5F-90B8-157C3C3F326C}"/>
              </a:ext>
            </a:extLst>
          </xdr:cNvPr>
          <xdr:cNvSpPr txBox="1">
            <a:spLocks noChangeArrowheads="1"/>
          </xdr:cNvSpPr>
        </xdr:nvSpPr>
        <xdr:spPr bwMode="auto">
          <a:xfrm>
            <a:off x="614" y="674"/>
            <a:ext cx="150" cy="87"/>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ESTRATEGIAS  DA</a:t>
            </a:r>
          </a:p>
          <a:p>
            <a:pPr algn="l" rtl="0">
              <a:defRPr sz="1000"/>
            </a:pPr>
            <a:r>
              <a:rPr lang="es-CO" sz="1000" b="0" i="0" u="none" strike="noStrike" baseline="0">
                <a:solidFill>
                  <a:srgbClr val="000000"/>
                </a:solidFill>
                <a:latin typeface="Arial"/>
                <a:cs typeface="Arial"/>
              </a:rPr>
              <a:t>REDUCIR A UN </a:t>
            </a:r>
          </a:p>
          <a:p>
            <a:pPr algn="l" rtl="0">
              <a:defRPr sz="1000"/>
            </a:pPr>
            <a:r>
              <a:rPr lang="es-CO" sz="1000" b="0" i="0" u="none" strike="noStrike" baseline="0">
                <a:solidFill>
                  <a:srgbClr val="000000"/>
                </a:solidFill>
                <a:latin typeface="Arial"/>
                <a:cs typeface="Arial"/>
              </a:rPr>
              <a:t>MINIMO  DEBILIDAD</a:t>
            </a:r>
          </a:p>
          <a:p>
            <a:pPr algn="l" rtl="0">
              <a:defRPr sz="1000"/>
            </a:pPr>
            <a:r>
              <a:rPr lang="es-CO" sz="1000" b="0" i="0" u="none" strike="noStrike" baseline="0">
                <a:solidFill>
                  <a:srgbClr val="000000"/>
                </a:solidFill>
                <a:latin typeface="Arial"/>
                <a:cs typeface="Arial"/>
              </a:rPr>
              <a:t>Y EVITAR  AMENAZAS</a:t>
            </a:r>
          </a:p>
          <a:p>
            <a:pPr algn="l" rtl="0">
              <a:defRPr sz="1000"/>
            </a:pPr>
            <a:endParaRPr lang="es-CO" sz="1000" b="0" i="0" u="none" strike="noStrike" baseline="0">
              <a:solidFill>
                <a:srgbClr val="000000"/>
              </a:solidFill>
              <a:latin typeface="Arial"/>
              <a:cs typeface="Arial"/>
            </a:endParaRPr>
          </a:p>
        </xdr:txBody>
      </xdr:sp>
    </xdr:grpSp>
    <xdr:clientData/>
  </xdr:twoCellAnchor>
  <xdr:twoCellAnchor editAs="oneCell">
    <xdr:from>
      <xdr:col>0</xdr:col>
      <xdr:colOff>0</xdr:colOff>
      <xdr:row>0</xdr:row>
      <xdr:rowOff>0</xdr:rowOff>
    </xdr:from>
    <xdr:to>
      <xdr:col>4</xdr:col>
      <xdr:colOff>1600200</xdr:colOff>
      <xdr:row>4</xdr:row>
      <xdr:rowOff>54698</xdr:rowOff>
    </xdr:to>
    <xdr:pic>
      <xdr:nvPicPr>
        <xdr:cNvPr id="2" name="Imagen 1">
          <a:extLst>
            <a:ext uri="{FF2B5EF4-FFF2-40B4-BE49-F238E27FC236}">
              <a16:creationId xmlns:a16="http://schemas.microsoft.com/office/drawing/2014/main" id="{5693F078-4BB1-4323-8F2D-E9209CB91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610475" cy="7023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46</xdr:row>
      <xdr:rowOff>0</xdr:rowOff>
    </xdr:from>
    <xdr:to>
      <xdr:col>4</xdr:col>
      <xdr:colOff>1048808</xdr:colOff>
      <xdr:row>50</xdr:row>
      <xdr:rowOff>130175</xdr:rowOff>
    </xdr:to>
    <xdr:pic>
      <xdr:nvPicPr>
        <xdr:cNvPr id="3" name="Imagen 2">
          <a:extLst>
            <a:ext uri="{FF2B5EF4-FFF2-40B4-BE49-F238E27FC236}">
              <a16:creationId xmlns:a16="http://schemas.microsoft.com/office/drawing/2014/main" id="{E39F4E7F-695D-4C6B-A2C8-9E0F45B59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10001250"/>
          <a:ext cx="6859058"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27215</xdr:colOff>
      <xdr:row>0</xdr:row>
      <xdr:rowOff>122464</xdr:rowOff>
    </xdr:from>
    <xdr:to>
      <xdr:col>5</xdr:col>
      <xdr:colOff>1660072</xdr:colOff>
      <xdr:row>6</xdr:row>
      <xdr:rowOff>52672</xdr:rowOff>
    </xdr:to>
    <xdr:pic>
      <xdr:nvPicPr>
        <xdr:cNvPr id="2" name="Imagen 1">
          <a:extLst>
            <a:ext uri="{FF2B5EF4-FFF2-40B4-BE49-F238E27FC236}">
              <a16:creationId xmlns:a16="http://schemas.microsoft.com/office/drawing/2014/main" id="{BB726029-8B58-4FBC-90AA-6F22E299FD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215" y="122464"/>
          <a:ext cx="9402536" cy="9099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30</xdr:row>
      <xdr:rowOff>0</xdr:rowOff>
    </xdr:from>
    <xdr:to>
      <xdr:col>4</xdr:col>
      <xdr:colOff>1408642</xdr:colOff>
      <xdr:row>34</xdr:row>
      <xdr:rowOff>142875</xdr:rowOff>
    </xdr:to>
    <xdr:pic>
      <xdr:nvPicPr>
        <xdr:cNvPr id="4" name="Imagen 3">
          <a:extLst>
            <a:ext uri="{FF2B5EF4-FFF2-40B4-BE49-F238E27FC236}">
              <a16:creationId xmlns:a16="http://schemas.microsoft.com/office/drawing/2014/main" id="{4B3A0BAB-7C2A-42E2-A8B4-9A38A9480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9167" y="12065000"/>
          <a:ext cx="6859058"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81643</xdr:rowOff>
    </xdr:from>
    <xdr:to>
      <xdr:col>5</xdr:col>
      <xdr:colOff>1273968</xdr:colOff>
      <xdr:row>6</xdr:row>
      <xdr:rowOff>94237</xdr:rowOff>
    </xdr:to>
    <xdr:pic>
      <xdr:nvPicPr>
        <xdr:cNvPr id="2" name="Imagen 1">
          <a:extLst>
            <a:ext uri="{FF2B5EF4-FFF2-40B4-BE49-F238E27FC236}">
              <a16:creationId xmlns:a16="http://schemas.microsoft.com/office/drawing/2014/main" id="{2CA9A824-7A5B-4F65-851B-BEB342770A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1643"/>
          <a:ext cx="10254682" cy="9923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34</xdr:row>
      <xdr:rowOff>0</xdr:rowOff>
    </xdr:from>
    <xdr:to>
      <xdr:col>3</xdr:col>
      <xdr:colOff>695023</xdr:colOff>
      <xdr:row>38</xdr:row>
      <xdr:rowOff>124732</xdr:rowOff>
    </xdr:to>
    <xdr:pic>
      <xdr:nvPicPr>
        <xdr:cNvPr id="4" name="Imagen 3">
          <a:extLst>
            <a:ext uri="{FF2B5EF4-FFF2-40B4-BE49-F238E27FC236}">
              <a16:creationId xmlns:a16="http://schemas.microsoft.com/office/drawing/2014/main" id="{607876AE-AD46-47A1-A4A4-094E223821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9036" y="14940643"/>
          <a:ext cx="6859058"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285750</xdr:colOff>
      <xdr:row>1</xdr:row>
      <xdr:rowOff>0</xdr:rowOff>
    </xdr:from>
    <xdr:to>
      <xdr:col>5</xdr:col>
      <xdr:colOff>1419225</xdr:colOff>
      <xdr:row>6</xdr:row>
      <xdr:rowOff>1</xdr:rowOff>
    </xdr:to>
    <xdr:pic>
      <xdr:nvPicPr>
        <xdr:cNvPr id="2" name="Imagen 1">
          <a:extLst>
            <a:ext uri="{FF2B5EF4-FFF2-40B4-BE49-F238E27FC236}">
              <a16:creationId xmlns:a16="http://schemas.microsoft.com/office/drawing/2014/main" id="{13908D60-A089-4F52-832E-B8E1743ED2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163286"/>
          <a:ext cx="8426904" cy="816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36</xdr:row>
      <xdr:rowOff>0</xdr:rowOff>
    </xdr:from>
    <xdr:to>
      <xdr:col>4</xdr:col>
      <xdr:colOff>1484236</xdr:colOff>
      <xdr:row>40</xdr:row>
      <xdr:rowOff>124732</xdr:rowOff>
    </xdr:to>
    <xdr:pic>
      <xdr:nvPicPr>
        <xdr:cNvPr id="5" name="Imagen 4">
          <a:extLst>
            <a:ext uri="{FF2B5EF4-FFF2-40B4-BE49-F238E27FC236}">
              <a16:creationId xmlns:a16="http://schemas.microsoft.com/office/drawing/2014/main" id="{6AD2A6F3-3D16-4B6C-A29A-867E2A1563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8214" y="12178393"/>
          <a:ext cx="6859058"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88900</xdr:rowOff>
    </xdr:from>
    <xdr:to>
      <xdr:col>5</xdr:col>
      <xdr:colOff>1689100</xdr:colOff>
      <xdr:row>6</xdr:row>
      <xdr:rowOff>6777</xdr:rowOff>
    </xdr:to>
    <xdr:pic>
      <xdr:nvPicPr>
        <xdr:cNvPr id="2" name="Imagen 1">
          <a:extLst>
            <a:ext uri="{FF2B5EF4-FFF2-40B4-BE49-F238E27FC236}">
              <a16:creationId xmlns:a16="http://schemas.microsoft.com/office/drawing/2014/main" id="{F915178B-C4E8-470F-8A41-0E2D979E4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8900"/>
          <a:ext cx="9613900" cy="9084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33</xdr:row>
      <xdr:rowOff>0</xdr:rowOff>
    </xdr:from>
    <xdr:to>
      <xdr:col>4</xdr:col>
      <xdr:colOff>1207558</xdr:colOff>
      <xdr:row>37</xdr:row>
      <xdr:rowOff>117475</xdr:rowOff>
    </xdr:to>
    <xdr:pic>
      <xdr:nvPicPr>
        <xdr:cNvPr id="4" name="Imagen 3">
          <a:extLst>
            <a:ext uri="{FF2B5EF4-FFF2-40B4-BE49-F238E27FC236}">
              <a16:creationId xmlns:a16="http://schemas.microsoft.com/office/drawing/2014/main" id="{27320C3C-F179-4FE2-9FBA-3A11BD30B5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0" y="11252200"/>
          <a:ext cx="6859058"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122464</xdr:rowOff>
    </xdr:from>
    <xdr:to>
      <xdr:col>6</xdr:col>
      <xdr:colOff>247650</xdr:colOff>
      <xdr:row>6</xdr:row>
      <xdr:rowOff>121104</xdr:rowOff>
    </xdr:to>
    <xdr:pic>
      <xdr:nvPicPr>
        <xdr:cNvPr id="2" name="Imagen 1">
          <a:extLst>
            <a:ext uri="{FF2B5EF4-FFF2-40B4-BE49-F238E27FC236}">
              <a16:creationId xmlns:a16="http://schemas.microsoft.com/office/drawing/2014/main" id="{00CB123C-630A-48F7-9C23-FD59EC963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0"/>
          <a:ext cx="8439150" cy="8150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23</xdr:row>
      <xdr:rowOff>0</xdr:rowOff>
    </xdr:from>
    <xdr:to>
      <xdr:col>4</xdr:col>
      <xdr:colOff>1769987</xdr:colOff>
      <xdr:row>27</xdr:row>
      <xdr:rowOff>124732</xdr:rowOff>
    </xdr:to>
    <xdr:pic>
      <xdr:nvPicPr>
        <xdr:cNvPr id="4" name="Imagen 3">
          <a:extLst>
            <a:ext uri="{FF2B5EF4-FFF2-40B4-BE49-F238E27FC236}">
              <a16:creationId xmlns:a16="http://schemas.microsoft.com/office/drawing/2014/main" id="{87F00047-2B5C-40F0-A0A5-2BB644E85A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6206107"/>
          <a:ext cx="6859058"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7</xdr:col>
      <xdr:colOff>809625</xdr:colOff>
      <xdr:row>6</xdr:row>
      <xdr:rowOff>0</xdr:rowOff>
    </xdr:to>
    <xdr:pic>
      <xdr:nvPicPr>
        <xdr:cNvPr id="2" name="Imagen 1">
          <a:extLst>
            <a:ext uri="{FF2B5EF4-FFF2-40B4-BE49-F238E27FC236}">
              <a16:creationId xmlns:a16="http://schemas.microsoft.com/office/drawing/2014/main" id="{62A1B4AE-86A1-46BF-ACBF-C769E56B9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8750"/>
          <a:ext cx="8440208" cy="793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40</xdr:row>
      <xdr:rowOff>0</xdr:rowOff>
    </xdr:from>
    <xdr:to>
      <xdr:col>6</xdr:col>
      <xdr:colOff>1472141</xdr:colOff>
      <xdr:row>44</xdr:row>
      <xdr:rowOff>142875</xdr:rowOff>
    </xdr:to>
    <xdr:pic>
      <xdr:nvPicPr>
        <xdr:cNvPr id="4" name="Imagen 3">
          <a:extLst>
            <a:ext uri="{FF2B5EF4-FFF2-40B4-BE49-F238E27FC236}">
              <a16:creationId xmlns:a16="http://schemas.microsoft.com/office/drawing/2014/main" id="{85730599-21EB-4A38-BACD-491F5FB1EB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0" y="30723417"/>
          <a:ext cx="6859058"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xdr:colOff>
      <xdr:row>24</xdr:row>
      <xdr:rowOff>0</xdr:rowOff>
    </xdr:from>
    <xdr:to>
      <xdr:col>5</xdr:col>
      <xdr:colOff>0</xdr:colOff>
      <xdr:row>24</xdr:row>
      <xdr:rowOff>0</xdr:rowOff>
    </xdr:to>
    <xdr:sp macro="" textlink="">
      <xdr:nvSpPr>
        <xdr:cNvPr id="2675" name="Line 1">
          <a:extLst>
            <a:ext uri="{FF2B5EF4-FFF2-40B4-BE49-F238E27FC236}">
              <a16:creationId xmlns:a16="http://schemas.microsoft.com/office/drawing/2014/main" id="{523B9FBD-06F7-4DC2-A126-BF221065613F}"/>
            </a:ext>
          </a:extLst>
        </xdr:cNvPr>
        <xdr:cNvSpPr>
          <a:spLocks noChangeShapeType="1"/>
        </xdr:cNvSpPr>
      </xdr:nvSpPr>
      <xdr:spPr bwMode="auto">
        <a:xfrm>
          <a:off x="38100" y="4370917"/>
          <a:ext cx="8036983" cy="0"/>
        </a:xfrm>
        <a:prstGeom prst="line">
          <a:avLst/>
        </a:prstGeom>
        <a:noFill/>
        <a:ln w="38100">
          <a:solidFill>
            <a:srgbClr val="0000FF"/>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36</xdr:row>
      <xdr:rowOff>0</xdr:rowOff>
    </xdr:from>
    <xdr:to>
      <xdr:col>5</xdr:col>
      <xdr:colOff>0</xdr:colOff>
      <xdr:row>36</xdr:row>
      <xdr:rowOff>0</xdr:rowOff>
    </xdr:to>
    <xdr:sp macro="" textlink="">
      <xdr:nvSpPr>
        <xdr:cNvPr id="2676" name="Line 6">
          <a:extLst>
            <a:ext uri="{FF2B5EF4-FFF2-40B4-BE49-F238E27FC236}">
              <a16:creationId xmlns:a16="http://schemas.microsoft.com/office/drawing/2014/main" id="{F5C9E6A6-07B7-4543-AEB9-78A9A258629A}"/>
            </a:ext>
          </a:extLst>
        </xdr:cNvPr>
        <xdr:cNvSpPr>
          <a:spLocks noChangeShapeType="1"/>
        </xdr:cNvSpPr>
      </xdr:nvSpPr>
      <xdr:spPr bwMode="auto">
        <a:xfrm>
          <a:off x="19050" y="8391525"/>
          <a:ext cx="8058150" cy="0"/>
        </a:xfrm>
        <a:prstGeom prst="line">
          <a:avLst/>
        </a:prstGeom>
        <a:noFill/>
        <a:ln w="38100">
          <a:solidFill>
            <a:srgbClr val="0000FF"/>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11</xdr:row>
      <xdr:rowOff>0</xdr:rowOff>
    </xdr:from>
    <xdr:to>
      <xdr:col>5</xdr:col>
      <xdr:colOff>19050</xdr:colOff>
      <xdr:row>11</xdr:row>
      <xdr:rowOff>0</xdr:rowOff>
    </xdr:to>
    <xdr:sp macro="" textlink="">
      <xdr:nvSpPr>
        <xdr:cNvPr id="2677" name="Line 8">
          <a:extLst>
            <a:ext uri="{FF2B5EF4-FFF2-40B4-BE49-F238E27FC236}">
              <a16:creationId xmlns:a16="http://schemas.microsoft.com/office/drawing/2014/main" id="{4CBE70A8-18C4-49E8-9E42-FDB1100D3ECA}"/>
            </a:ext>
          </a:extLst>
        </xdr:cNvPr>
        <xdr:cNvSpPr>
          <a:spLocks noChangeShapeType="1"/>
        </xdr:cNvSpPr>
      </xdr:nvSpPr>
      <xdr:spPr bwMode="auto">
        <a:xfrm>
          <a:off x="19050" y="962025"/>
          <a:ext cx="8077200" cy="0"/>
        </a:xfrm>
        <a:prstGeom prst="line">
          <a:avLst/>
        </a:prstGeom>
        <a:noFill/>
        <a:ln w="38100">
          <a:solidFill>
            <a:srgbClr val="0000FF"/>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709084</xdr:colOff>
      <xdr:row>9</xdr:row>
      <xdr:rowOff>10582</xdr:rowOff>
    </xdr:from>
    <xdr:to>
      <xdr:col>11</xdr:col>
      <xdr:colOff>709084</xdr:colOff>
      <xdr:row>24</xdr:row>
      <xdr:rowOff>172507</xdr:rowOff>
    </xdr:to>
    <xdr:grpSp>
      <xdr:nvGrpSpPr>
        <xdr:cNvPr id="2678" name="Group 9">
          <a:extLst>
            <a:ext uri="{FF2B5EF4-FFF2-40B4-BE49-F238E27FC236}">
              <a16:creationId xmlns:a16="http://schemas.microsoft.com/office/drawing/2014/main" id="{1D4B4655-1ABF-484D-B130-37EA33C46384}"/>
            </a:ext>
          </a:extLst>
        </xdr:cNvPr>
        <xdr:cNvGrpSpPr>
          <a:grpSpLocks/>
        </xdr:cNvGrpSpPr>
      </xdr:nvGrpSpPr>
      <xdr:grpSpPr bwMode="auto">
        <a:xfrm>
          <a:off x="9027584" y="1555749"/>
          <a:ext cx="4572000" cy="4098925"/>
          <a:chOff x="80" y="487"/>
          <a:chExt cx="480" cy="313"/>
        </a:xfrm>
      </xdr:grpSpPr>
      <xdr:sp macro="" textlink="">
        <xdr:nvSpPr>
          <xdr:cNvPr id="2058" name="Rectangle 10">
            <a:extLst>
              <a:ext uri="{FF2B5EF4-FFF2-40B4-BE49-F238E27FC236}">
                <a16:creationId xmlns:a16="http://schemas.microsoft.com/office/drawing/2014/main" id="{F369D3C2-C62D-4E73-AB2E-1DCC661D8737}"/>
              </a:ext>
            </a:extLst>
          </xdr:cNvPr>
          <xdr:cNvSpPr>
            <a:spLocks noChangeArrowheads="1"/>
          </xdr:cNvSpPr>
        </xdr:nvSpPr>
        <xdr:spPr bwMode="auto">
          <a:xfrm>
            <a:off x="80" y="487"/>
            <a:ext cx="476" cy="306"/>
          </a:xfrm>
          <a:prstGeom prst="rect">
            <a:avLst/>
          </a:prstGeom>
          <a:solidFill>
            <a:srgbClr val="FFFFFF"/>
          </a:solidFill>
          <a:ln w="9525">
            <a:solidFill>
              <a:srgbClr val="000000"/>
            </a:solidFill>
            <a:miter lim="800000"/>
            <a:headEnd/>
            <a:tailEnd/>
          </a:ln>
        </xdr:spPr>
        <xdr:txBody>
          <a:bodyPr vertOverflow="clip" wrap="square" lIns="18288" tIns="18288" rIns="0" bIns="0" anchor="t" upright="1"/>
          <a:lstStyle/>
          <a:p>
            <a:pPr algn="l" rtl="0">
              <a:defRPr sz="1000"/>
            </a:pPr>
            <a:r>
              <a:rPr lang="es-CO" sz="1000" b="0" i="0" u="none" strike="noStrike" baseline="0">
                <a:solidFill>
                  <a:srgbClr val="000000"/>
                </a:solidFill>
                <a:latin typeface="Arial"/>
                <a:cs typeface="Arial"/>
              </a:rPr>
              <a:t>                                                                                       </a:t>
            </a:r>
          </a:p>
        </xdr:txBody>
      </xdr:sp>
      <xdr:sp macro="" textlink="">
        <xdr:nvSpPr>
          <xdr:cNvPr id="2680" name="Line 11">
            <a:extLst>
              <a:ext uri="{FF2B5EF4-FFF2-40B4-BE49-F238E27FC236}">
                <a16:creationId xmlns:a16="http://schemas.microsoft.com/office/drawing/2014/main" id="{39379CED-71C9-42A6-9E77-602205AD044A}"/>
              </a:ext>
            </a:extLst>
          </xdr:cNvPr>
          <xdr:cNvSpPr>
            <a:spLocks noChangeShapeType="1"/>
          </xdr:cNvSpPr>
        </xdr:nvSpPr>
        <xdr:spPr bwMode="auto">
          <a:xfrm>
            <a:off x="413" y="487"/>
            <a:ext cx="0" cy="30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681" name="Line 12">
            <a:extLst>
              <a:ext uri="{FF2B5EF4-FFF2-40B4-BE49-F238E27FC236}">
                <a16:creationId xmlns:a16="http://schemas.microsoft.com/office/drawing/2014/main" id="{718EB923-6BF7-43D3-8235-B36DB5628CA5}"/>
              </a:ext>
            </a:extLst>
          </xdr:cNvPr>
          <xdr:cNvSpPr>
            <a:spLocks noChangeShapeType="1"/>
          </xdr:cNvSpPr>
        </xdr:nvSpPr>
        <xdr:spPr bwMode="auto">
          <a:xfrm>
            <a:off x="237" y="489"/>
            <a:ext cx="0" cy="30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682" name="Text Box 13">
            <a:extLst>
              <a:ext uri="{FF2B5EF4-FFF2-40B4-BE49-F238E27FC236}">
                <a16:creationId xmlns:a16="http://schemas.microsoft.com/office/drawing/2014/main" id="{15F53E41-6DF4-41B8-A5B0-4F4BE668D0A1}"/>
              </a:ext>
            </a:extLst>
          </xdr:cNvPr>
          <xdr:cNvSpPr txBox="1">
            <a:spLocks noChangeArrowheads="1"/>
          </xdr:cNvSpPr>
        </xdr:nvSpPr>
        <xdr:spPr bwMode="auto">
          <a:xfrm>
            <a:off x="248" y="506"/>
            <a:ext cx="12" cy="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2683" name="Line 14">
            <a:extLst>
              <a:ext uri="{FF2B5EF4-FFF2-40B4-BE49-F238E27FC236}">
                <a16:creationId xmlns:a16="http://schemas.microsoft.com/office/drawing/2014/main" id="{61C7038E-11B9-4A48-9B6B-8E7FE7B08141}"/>
              </a:ext>
            </a:extLst>
          </xdr:cNvPr>
          <xdr:cNvSpPr>
            <a:spLocks noChangeShapeType="1"/>
          </xdr:cNvSpPr>
        </xdr:nvSpPr>
        <xdr:spPr bwMode="auto">
          <a:xfrm>
            <a:off x="80" y="593"/>
            <a:ext cx="474"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684" name="Line 15">
            <a:extLst>
              <a:ext uri="{FF2B5EF4-FFF2-40B4-BE49-F238E27FC236}">
                <a16:creationId xmlns:a16="http://schemas.microsoft.com/office/drawing/2014/main" id="{102DA5F1-44E1-4674-BE77-6FC73294F6F5}"/>
              </a:ext>
            </a:extLst>
          </xdr:cNvPr>
          <xdr:cNvSpPr>
            <a:spLocks noChangeShapeType="1"/>
          </xdr:cNvSpPr>
        </xdr:nvSpPr>
        <xdr:spPr bwMode="auto">
          <a:xfrm>
            <a:off x="84" y="703"/>
            <a:ext cx="472"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64" name="Text Box 16">
            <a:extLst>
              <a:ext uri="{FF2B5EF4-FFF2-40B4-BE49-F238E27FC236}">
                <a16:creationId xmlns:a16="http://schemas.microsoft.com/office/drawing/2014/main" id="{E5071293-FEA7-4C28-B794-EBAD08D18020}"/>
              </a:ext>
            </a:extLst>
          </xdr:cNvPr>
          <xdr:cNvSpPr txBox="1">
            <a:spLocks noChangeArrowheads="1"/>
          </xdr:cNvSpPr>
        </xdr:nvSpPr>
        <xdr:spPr bwMode="auto">
          <a:xfrm>
            <a:off x="244" y="508"/>
            <a:ext cx="150" cy="53"/>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FORTALEZAS (F)</a:t>
            </a:r>
          </a:p>
          <a:p>
            <a:pPr algn="l" rtl="0">
              <a:defRPr sz="1000"/>
            </a:pPr>
            <a:endParaRPr lang="es-CO" sz="1000" b="0" i="0" u="none" strike="noStrike" baseline="0">
              <a:solidFill>
                <a:srgbClr val="000000"/>
              </a:solidFill>
              <a:latin typeface="Arial"/>
              <a:cs typeface="Arial"/>
            </a:endParaRPr>
          </a:p>
          <a:p>
            <a:pPr algn="l" rtl="0">
              <a:defRPr sz="1000"/>
            </a:pPr>
            <a:r>
              <a:rPr lang="es-CO" sz="1000" b="0" i="0" u="none" strike="noStrike" baseline="0">
                <a:solidFill>
                  <a:srgbClr val="000000"/>
                </a:solidFill>
                <a:latin typeface="Arial"/>
                <a:cs typeface="Arial"/>
              </a:rPr>
              <a:t>LISTA DE FORTALEZAS</a:t>
            </a:r>
          </a:p>
        </xdr:txBody>
      </xdr:sp>
      <xdr:sp macro="" textlink="">
        <xdr:nvSpPr>
          <xdr:cNvPr id="2065" name="Text Box 17">
            <a:extLst>
              <a:ext uri="{FF2B5EF4-FFF2-40B4-BE49-F238E27FC236}">
                <a16:creationId xmlns:a16="http://schemas.microsoft.com/office/drawing/2014/main" id="{886EB8E2-F612-4CB0-9CCE-1B65736D332B}"/>
              </a:ext>
            </a:extLst>
          </xdr:cNvPr>
          <xdr:cNvSpPr txBox="1">
            <a:spLocks noChangeArrowheads="1"/>
          </xdr:cNvSpPr>
        </xdr:nvSpPr>
        <xdr:spPr bwMode="auto">
          <a:xfrm>
            <a:off x="420" y="508"/>
            <a:ext cx="111" cy="104"/>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DEBILIDADES (D)</a:t>
            </a:r>
          </a:p>
          <a:p>
            <a:pPr algn="l" rtl="0">
              <a:defRPr sz="1000"/>
            </a:pPr>
            <a:endParaRPr lang="es-CO" sz="1000" b="0" i="0" u="none" strike="noStrike" baseline="0">
              <a:solidFill>
                <a:srgbClr val="000000"/>
              </a:solidFill>
              <a:latin typeface="Arial"/>
              <a:cs typeface="Arial"/>
            </a:endParaRPr>
          </a:p>
          <a:p>
            <a:pPr algn="l" rtl="0">
              <a:defRPr sz="1000"/>
            </a:pPr>
            <a:r>
              <a:rPr lang="es-CO" sz="1000" b="0" i="0" u="none" strike="noStrike" baseline="0">
                <a:solidFill>
                  <a:srgbClr val="000000"/>
                </a:solidFill>
                <a:latin typeface="Arial"/>
                <a:cs typeface="Arial"/>
              </a:rPr>
              <a:t>LISTA DE</a:t>
            </a:r>
          </a:p>
          <a:p>
            <a:pPr algn="l" rtl="0">
              <a:defRPr sz="1000"/>
            </a:pPr>
            <a:r>
              <a:rPr lang="es-CO" sz="1000" b="0" i="0" u="none" strike="noStrike" baseline="0">
                <a:solidFill>
                  <a:srgbClr val="000000"/>
                </a:solidFill>
                <a:latin typeface="Arial"/>
                <a:cs typeface="Arial"/>
              </a:rPr>
              <a:t> DEBILIDADES</a:t>
            </a:r>
          </a:p>
          <a:p>
            <a:pPr algn="l" rtl="0">
              <a:defRPr sz="1000"/>
            </a:pPr>
            <a:endParaRPr lang="es-CO" sz="1000" b="0" i="0" u="none" strike="noStrike" baseline="0">
              <a:solidFill>
                <a:srgbClr val="000000"/>
              </a:solidFill>
              <a:latin typeface="Arial"/>
              <a:cs typeface="Arial"/>
            </a:endParaRPr>
          </a:p>
          <a:p>
            <a:pPr algn="l" rtl="0">
              <a:defRPr sz="1000"/>
            </a:pPr>
            <a:endParaRPr lang="es-CO" sz="1000" b="0" i="0" u="none" strike="noStrike" baseline="0">
              <a:solidFill>
                <a:srgbClr val="000000"/>
              </a:solidFill>
              <a:latin typeface="Arial"/>
              <a:cs typeface="Arial"/>
            </a:endParaRPr>
          </a:p>
        </xdr:txBody>
      </xdr:sp>
      <xdr:sp macro="" textlink="">
        <xdr:nvSpPr>
          <xdr:cNvPr id="2066" name="Text Box 18">
            <a:extLst>
              <a:ext uri="{FF2B5EF4-FFF2-40B4-BE49-F238E27FC236}">
                <a16:creationId xmlns:a16="http://schemas.microsoft.com/office/drawing/2014/main" id="{057F5684-0FE6-4D31-A140-8D4D01B925A7}"/>
              </a:ext>
            </a:extLst>
          </xdr:cNvPr>
          <xdr:cNvSpPr txBox="1">
            <a:spLocks noChangeArrowheads="1"/>
          </xdr:cNvSpPr>
        </xdr:nvSpPr>
        <xdr:spPr bwMode="auto">
          <a:xfrm>
            <a:off x="84" y="607"/>
            <a:ext cx="141" cy="70"/>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OPORTUNIDADES (O)</a:t>
            </a:r>
          </a:p>
          <a:p>
            <a:pPr algn="l" rtl="0">
              <a:defRPr sz="1000"/>
            </a:pPr>
            <a:endParaRPr lang="es-CO" sz="1000" b="0" i="0" u="none" strike="noStrike" baseline="0">
              <a:solidFill>
                <a:srgbClr val="000000"/>
              </a:solidFill>
              <a:latin typeface="Arial"/>
              <a:cs typeface="Arial"/>
            </a:endParaRPr>
          </a:p>
          <a:p>
            <a:pPr algn="l" rtl="0">
              <a:defRPr sz="1000"/>
            </a:pPr>
            <a:r>
              <a:rPr lang="es-CO" sz="1000" b="0" i="0" u="none" strike="noStrike" baseline="0">
                <a:solidFill>
                  <a:srgbClr val="000000"/>
                </a:solidFill>
                <a:latin typeface="Arial"/>
                <a:cs typeface="Arial"/>
              </a:rPr>
              <a:t>LISTA S  DE </a:t>
            </a:r>
          </a:p>
          <a:p>
            <a:pPr algn="l" rtl="0">
              <a:defRPr sz="1000"/>
            </a:pPr>
            <a:r>
              <a:rPr lang="es-CO" sz="1000" b="0" i="0" u="none" strike="noStrike" baseline="0">
                <a:solidFill>
                  <a:srgbClr val="000000"/>
                </a:solidFill>
                <a:latin typeface="Arial"/>
                <a:cs typeface="Arial"/>
              </a:rPr>
              <a:t>OPORTUNIDADES</a:t>
            </a:r>
          </a:p>
        </xdr:txBody>
      </xdr:sp>
      <xdr:sp macro="" textlink="">
        <xdr:nvSpPr>
          <xdr:cNvPr id="2067" name="Text Box 19">
            <a:extLst>
              <a:ext uri="{FF2B5EF4-FFF2-40B4-BE49-F238E27FC236}">
                <a16:creationId xmlns:a16="http://schemas.microsoft.com/office/drawing/2014/main" id="{6328C062-350F-41AE-A7B0-072D4E9826BF}"/>
              </a:ext>
            </a:extLst>
          </xdr:cNvPr>
          <xdr:cNvSpPr txBox="1">
            <a:spLocks noChangeArrowheads="1"/>
          </xdr:cNvSpPr>
        </xdr:nvSpPr>
        <xdr:spPr bwMode="auto">
          <a:xfrm>
            <a:off x="96" y="723"/>
            <a:ext cx="95" cy="70"/>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AMENAZAS (A)</a:t>
            </a:r>
          </a:p>
          <a:p>
            <a:pPr algn="l" rtl="0">
              <a:defRPr sz="1000"/>
            </a:pPr>
            <a:endParaRPr lang="es-CO" sz="1000" b="0" i="0" u="none" strike="noStrike" baseline="0">
              <a:solidFill>
                <a:srgbClr val="000000"/>
              </a:solidFill>
              <a:latin typeface="Arial"/>
              <a:cs typeface="Arial"/>
            </a:endParaRPr>
          </a:p>
          <a:p>
            <a:pPr algn="l" rtl="0">
              <a:defRPr sz="1000"/>
            </a:pPr>
            <a:r>
              <a:rPr lang="es-CO" sz="1000" b="0" i="0" u="none" strike="noStrike" baseline="0">
                <a:solidFill>
                  <a:srgbClr val="000000"/>
                </a:solidFill>
                <a:latin typeface="Arial"/>
                <a:cs typeface="Arial"/>
              </a:rPr>
              <a:t>LISTA DE </a:t>
            </a:r>
          </a:p>
          <a:p>
            <a:pPr algn="l" rtl="0">
              <a:defRPr sz="1000"/>
            </a:pPr>
            <a:r>
              <a:rPr lang="es-CO" sz="1000" b="0" i="0" u="none" strike="noStrike" baseline="0">
                <a:solidFill>
                  <a:srgbClr val="000000"/>
                </a:solidFill>
                <a:latin typeface="Arial"/>
                <a:cs typeface="Arial"/>
              </a:rPr>
              <a:t>AMENAZAS</a:t>
            </a:r>
          </a:p>
        </xdr:txBody>
      </xdr:sp>
      <xdr:sp macro="" textlink="">
        <xdr:nvSpPr>
          <xdr:cNvPr id="2068" name="Text Box 20">
            <a:extLst>
              <a:ext uri="{FF2B5EF4-FFF2-40B4-BE49-F238E27FC236}">
                <a16:creationId xmlns:a16="http://schemas.microsoft.com/office/drawing/2014/main" id="{76433A14-9742-4053-97C9-CD98AF5F4C76}"/>
              </a:ext>
            </a:extLst>
          </xdr:cNvPr>
          <xdr:cNvSpPr txBox="1">
            <a:spLocks noChangeArrowheads="1"/>
          </xdr:cNvSpPr>
        </xdr:nvSpPr>
        <xdr:spPr bwMode="auto">
          <a:xfrm>
            <a:off x="96" y="508"/>
            <a:ext cx="124" cy="19"/>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ANALISIS INTERNO</a:t>
            </a:r>
          </a:p>
        </xdr:txBody>
      </xdr:sp>
      <xdr:sp macro="" textlink="">
        <xdr:nvSpPr>
          <xdr:cNvPr id="2690" name="Line 21">
            <a:extLst>
              <a:ext uri="{FF2B5EF4-FFF2-40B4-BE49-F238E27FC236}">
                <a16:creationId xmlns:a16="http://schemas.microsoft.com/office/drawing/2014/main" id="{FC269972-15B5-4BA8-B1BB-E95518C8F301}"/>
              </a:ext>
            </a:extLst>
          </xdr:cNvPr>
          <xdr:cNvSpPr>
            <a:spLocks noChangeShapeType="1"/>
          </xdr:cNvSpPr>
        </xdr:nvSpPr>
        <xdr:spPr bwMode="auto">
          <a:xfrm>
            <a:off x="172" y="529"/>
            <a:ext cx="61"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070" name="Text Box 22">
            <a:extLst>
              <a:ext uri="{FF2B5EF4-FFF2-40B4-BE49-F238E27FC236}">
                <a16:creationId xmlns:a16="http://schemas.microsoft.com/office/drawing/2014/main" id="{26A3BB55-A6A5-4DA9-8D80-2F7D4697DD15}"/>
              </a:ext>
            </a:extLst>
          </xdr:cNvPr>
          <xdr:cNvSpPr txBox="1">
            <a:spLocks noChangeArrowheads="1"/>
          </xdr:cNvSpPr>
        </xdr:nvSpPr>
        <xdr:spPr bwMode="auto">
          <a:xfrm>
            <a:off x="84" y="553"/>
            <a:ext cx="131" cy="36"/>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ANALISIS  EXTERNO</a:t>
            </a:r>
          </a:p>
          <a:p>
            <a:pPr algn="l" rtl="0">
              <a:defRPr sz="1000"/>
            </a:pPr>
            <a:endParaRPr lang="es-CO" sz="1000" b="0" i="0" u="none" strike="noStrike" baseline="0">
              <a:solidFill>
                <a:srgbClr val="000000"/>
              </a:solidFill>
              <a:latin typeface="Arial"/>
              <a:cs typeface="Arial"/>
            </a:endParaRPr>
          </a:p>
        </xdr:txBody>
      </xdr:sp>
      <xdr:sp macro="" textlink="">
        <xdr:nvSpPr>
          <xdr:cNvPr id="2692" name="Line 23">
            <a:extLst>
              <a:ext uri="{FF2B5EF4-FFF2-40B4-BE49-F238E27FC236}">
                <a16:creationId xmlns:a16="http://schemas.microsoft.com/office/drawing/2014/main" id="{A332E35A-F322-45DB-B208-C65263564C42}"/>
              </a:ext>
            </a:extLst>
          </xdr:cNvPr>
          <xdr:cNvSpPr>
            <a:spLocks noChangeShapeType="1"/>
          </xdr:cNvSpPr>
        </xdr:nvSpPr>
        <xdr:spPr bwMode="auto">
          <a:xfrm>
            <a:off x="152" y="569"/>
            <a:ext cx="0" cy="26"/>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072" name="Text Box 24">
            <a:extLst>
              <a:ext uri="{FF2B5EF4-FFF2-40B4-BE49-F238E27FC236}">
                <a16:creationId xmlns:a16="http://schemas.microsoft.com/office/drawing/2014/main" id="{D00FE437-B456-4619-92B2-B63942BE6705}"/>
              </a:ext>
            </a:extLst>
          </xdr:cNvPr>
          <xdr:cNvSpPr txBox="1">
            <a:spLocks noChangeArrowheads="1"/>
          </xdr:cNvSpPr>
        </xdr:nvSpPr>
        <xdr:spPr bwMode="auto">
          <a:xfrm>
            <a:off x="244" y="607"/>
            <a:ext cx="134" cy="87"/>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ESTRATEGIAS   FO</a:t>
            </a:r>
          </a:p>
          <a:p>
            <a:pPr algn="l" rtl="0">
              <a:defRPr sz="1000"/>
            </a:pPr>
            <a:r>
              <a:rPr lang="es-CO" sz="1000" b="0" i="0" u="none" strike="noStrike" baseline="0">
                <a:solidFill>
                  <a:srgbClr val="000000"/>
                </a:solidFill>
                <a:latin typeface="Arial"/>
                <a:cs typeface="Arial"/>
              </a:rPr>
              <a:t>USAR FORTALEZAS </a:t>
            </a:r>
          </a:p>
          <a:p>
            <a:pPr algn="l" rtl="0">
              <a:defRPr sz="1000"/>
            </a:pPr>
            <a:r>
              <a:rPr lang="es-CO" sz="1000" b="0" i="0" u="none" strike="noStrike" baseline="0">
                <a:solidFill>
                  <a:srgbClr val="000000"/>
                </a:solidFill>
                <a:latin typeface="Arial"/>
                <a:cs typeface="Arial"/>
              </a:rPr>
              <a:t>PARA APROVECHAR</a:t>
            </a:r>
          </a:p>
          <a:p>
            <a:pPr algn="l" rtl="0">
              <a:defRPr sz="1000"/>
            </a:pPr>
            <a:r>
              <a:rPr lang="es-CO" sz="1000" b="0" i="0" u="none" strike="noStrike" baseline="0">
                <a:solidFill>
                  <a:srgbClr val="000000"/>
                </a:solidFill>
                <a:latin typeface="Arial"/>
                <a:cs typeface="Arial"/>
              </a:rPr>
              <a:t>OPORTUNIDADES</a:t>
            </a:r>
          </a:p>
          <a:p>
            <a:pPr algn="l" rtl="0">
              <a:defRPr sz="1000"/>
            </a:pPr>
            <a:endParaRPr lang="es-CO" sz="1000" b="0" i="0" u="none" strike="noStrike" baseline="0">
              <a:solidFill>
                <a:srgbClr val="000000"/>
              </a:solidFill>
              <a:latin typeface="Arial"/>
              <a:cs typeface="Arial"/>
            </a:endParaRPr>
          </a:p>
        </xdr:txBody>
      </xdr:sp>
      <xdr:sp macro="" textlink="">
        <xdr:nvSpPr>
          <xdr:cNvPr id="2073" name="Text Box 25">
            <a:extLst>
              <a:ext uri="{FF2B5EF4-FFF2-40B4-BE49-F238E27FC236}">
                <a16:creationId xmlns:a16="http://schemas.microsoft.com/office/drawing/2014/main" id="{932DC552-E5B9-4E6B-873B-07541C67CD59}"/>
              </a:ext>
            </a:extLst>
          </xdr:cNvPr>
          <xdr:cNvSpPr txBox="1">
            <a:spLocks noChangeArrowheads="1"/>
          </xdr:cNvSpPr>
        </xdr:nvSpPr>
        <xdr:spPr bwMode="auto">
          <a:xfrm>
            <a:off x="420" y="612"/>
            <a:ext cx="124" cy="120"/>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ESTRATEGIAS   DO</a:t>
            </a:r>
          </a:p>
          <a:p>
            <a:pPr algn="l" rtl="0">
              <a:defRPr sz="1000"/>
            </a:pPr>
            <a:r>
              <a:rPr lang="es-CO" sz="1000" b="0" i="0" u="none" strike="noStrike" baseline="0">
                <a:solidFill>
                  <a:srgbClr val="000000"/>
                </a:solidFill>
                <a:latin typeface="Arial"/>
                <a:cs typeface="Arial"/>
              </a:rPr>
              <a:t>VENCER </a:t>
            </a:r>
          </a:p>
          <a:p>
            <a:pPr algn="l" rtl="0">
              <a:defRPr sz="1000"/>
            </a:pPr>
            <a:r>
              <a:rPr lang="es-CO" sz="1000" b="0" i="0" u="none" strike="noStrike" baseline="0">
                <a:solidFill>
                  <a:srgbClr val="000000"/>
                </a:solidFill>
                <a:latin typeface="Arial"/>
                <a:cs typeface="Arial"/>
              </a:rPr>
              <a:t> DEBILIDADES </a:t>
            </a:r>
          </a:p>
          <a:p>
            <a:pPr algn="l" rtl="0">
              <a:defRPr sz="1000"/>
            </a:pPr>
            <a:r>
              <a:rPr lang="es-CO" sz="1000" b="0" i="0" u="none" strike="noStrike" baseline="0">
                <a:solidFill>
                  <a:srgbClr val="000000"/>
                </a:solidFill>
                <a:latin typeface="Arial"/>
                <a:cs typeface="Arial"/>
              </a:rPr>
              <a:t> APROVECHANDO</a:t>
            </a:r>
          </a:p>
          <a:p>
            <a:pPr algn="l" rtl="0">
              <a:defRPr sz="1000"/>
            </a:pPr>
            <a:r>
              <a:rPr lang="es-CO" sz="1000" b="0" i="0" u="none" strike="noStrike" baseline="0">
                <a:solidFill>
                  <a:srgbClr val="000000"/>
                </a:solidFill>
                <a:latin typeface="Arial"/>
                <a:cs typeface="Arial"/>
              </a:rPr>
              <a:t>OPROTUNIDADES</a:t>
            </a:r>
          </a:p>
          <a:p>
            <a:pPr algn="l" rtl="0">
              <a:defRPr sz="1000"/>
            </a:pPr>
            <a:endParaRPr lang="es-CO" sz="1000" b="0" i="0" u="none" strike="noStrike" baseline="0">
              <a:solidFill>
                <a:srgbClr val="000000"/>
              </a:solidFill>
              <a:latin typeface="Arial"/>
              <a:cs typeface="Arial"/>
            </a:endParaRPr>
          </a:p>
          <a:p>
            <a:pPr algn="l" rtl="0">
              <a:defRPr sz="1000"/>
            </a:pPr>
            <a:endParaRPr lang="es-CO" sz="1000" b="0" i="0" u="none" strike="noStrike" baseline="0">
              <a:solidFill>
                <a:srgbClr val="000000"/>
              </a:solidFill>
              <a:latin typeface="Arial"/>
              <a:cs typeface="Arial"/>
            </a:endParaRPr>
          </a:p>
        </xdr:txBody>
      </xdr:sp>
      <xdr:sp macro="" textlink="">
        <xdr:nvSpPr>
          <xdr:cNvPr id="2074" name="Text Box 26">
            <a:extLst>
              <a:ext uri="{FF2B5EF4-FFF2-40B4-BE49-F238E27FC236}">
                <a16:creationId xmlns:a16="http://schemas.microsoft.com/office/drawing/2014/main" id="{E69DAD64-234F-4F71-BBD9-BE65BE3A0672}"/>
              </a:ext>
            </a:extLst>
          </xdr:cNvPr>
          <xdr:cNvSpPr txBox="1">
            <a:spLocks noChangeArrowheads="1"/>
          </xdr:cNvSpPr>
        </xdr:nvSpPr>
        <xdr:spPr bwMode="auto">
          <a:xfrm>
            <a:off x="240" y="709"/>
            <a:ext cx="128" cy="70"/>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ESTRATEGIAS  FA</a:t>
            </a:r>
          </a:p>
          <a:p>
            <a:pPr algn="l" rtl="0">
              <a:defRPr sz="1000"/>
            </a:pPr>
            <a:r>
              <a:rPr lang="es-CO" sz="1000" b="0" i="0" u="none" strike="noStrike" baseline="0">
                <a:solidFill>
                  <a:srgbClr val="000000"/>
                </a:solidFill>
                <a:latin typeface="Arial"/>
                <a:cs typeface="Arial"/>
              </a:rPr>
              <a:t>USAR FORTALEZAS</a:t>
            </a:r>
          </a:p>
          <a:p>
            <a:pPr algn="l" rtl="0">
              <a:defRPr sz="1000"/>
            </a:pPr>
            <a:r>
              <a:rPr lang="es-CO" sz="1000" b="0" i="0" u="none" strike="noStrike" baseline="0">
                <a:solidFill>
                  <a:srgbClr val="000000"/>
                </a:solidFill>
                <a:latin typeface="Arial"/>
                <a:cs typeface="Arial"/>
              </a:rPr>
              <a:t>PARA  EVITAR </a:t>
            </a:r>
          </a:p>
          <a:p>
            <a:pPr algn="l" rtl="0">
              <a:defRPr sz="1000"/>
            </a:pPr>
            <a:r>
              <a:rPr lang="es-CO" sz="1000" b="0" i="0" u="none" strike="noStrike" baseline="0">
                <a:solidFill>
                  <a:srgbClr val="000000"/>
                </a:solidFill>
                <a:latin typeface="Arial"/>
                <a:cs typeface="Arial"/>
              </a:rPr>
              <a:t>AMENAZAS</a:t>
            </a:r>
          </a:p>
        </xdr:txBody>
      </xdr:sp>
      <xdr:sp macro="" textlink="">
        <xdr:nvSpPr>
          <xdr:cNvPr id="2696" name="Text Box 27">
            <a:extLst>
              <a:ext uri="{FF2B5EF4-FFF2-40B4-BE49-F238E27FC236}">
                <a16:creationId xmlns:a16="http://schemas.microsoft.com/office/drawing/2014/main" id="{7325DC4B-CB36-4101-B0BF-9083F5735FB7}"/>
              </a:ext>
            </a:extLst>
          </xdr:cNvPr>
          <xdr:cNvSpPr txBox="1">
            <a:spLocks noChangeArrowheads="1"/>
          </xdr:cNvSpPr>
        </xdr:nvSpPr>
        <xdr:spPr bwMode="auto">
          <a:xfrm>
            <a:off x="420" y="718"/>
            <a:ext cx="12" cy="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2076" name="Text Box 28">
            <a:extLst>
              <a:ext uri="{FF2B5EF4-FFF2-40B4-BE49-F238E27FC236}">
                <a16:creationId xmlns:a16="http://schemas.microsoft.com/office/drawing/2014/main" id="{BFC337DF-DE84-4579-983C-CDB9734075DC}"/>
              </a:ext>
            </a:extLst>
          </xdr:cNvPr>
          <xdr:cNvSpPr txBox="1">
            <a:spLocks noChangeArrowheads="1"/>
          </xdr:cNvSpPr>
        </xdr:nvSpPr>
        <xdr:spPr bwMode="auto">
          <a:xfrm>
            <a:off x="420" y="714"/>
            <a:ext cx="140" cy="86"/>
          </a:xfrm>
          <a:prstGeom prst="rect">
            <a:avLst/>
          </a:prstGeom>
          <a:noFill/>
          <a:ln w="9525">
            <a:noFill/>
            <a:miter lim="800000"/>
            <a:headEnd/>
            <a:tailEnd/>
          </a:ln>
        </xdr:spPr>
        <xdr:txBody>
          <a:bodyPr wrap="none" lIns="9144" tIns="18288" rIns="0" bIns="0" anchor="t" upright="1">
            <a:spAutoFit/>
          </a:bodyPr>
          <a:lstStyle/>
          <a:p>
            <a:pPr algn="l" rtl="0">
              <a:defRPr sz="1000"/>
            </a:pPr>
            <a:r>
              <a:rPr lang="es-CO" sz="1000" b="0" i="0" u="none" strike="noStrike" baseline="0">
                <a:solidFill>
                  <a:srgbClr val="000000"/>
                </a:solidFill>
                <a:latin typeface="Arial"/>
                <a:cs typeface="Arial"/>
              </a:rPr>
              <a:t>ESTRATEGIAS  DA</a:t>
            </a:r>
          </a:p>
          <a:p>
            <a:pPr algn="l" rtl="0">
              <a:defRPr sz="1000"/>
            </a:pPr>
            <a:r>
              <a:rPr lang="es-CO" sz="1000" b="0" i="0" u="none" strike="noStrike" baseline="0">
                <a:solidFill>
                  <a:srgbClr val="000000"/>
                </a:solidFill>
                <a:latin typeface="Arial"/>
                <a:cs typeface="Arial"/>
              </a:rPr>
              <a:t>REDUCIR A UN </a:t>
            </a:r>
          </a:p>
          <a:p>
            <a:pPr algn="l" rtl="0">
              <a:defRPr sz="1000"/>
            </a:pPr>
            <a:r>
              <a:rPr lang="es-CO" sz="1000" b="0" i="0" u="none" strike="noStrike" baseline="0">
                <a:solidFill>
                  <a:srgbClr val="000000"/>
                </a:solidFill>
                <a:latin typeface="Arial"/>
                <a:cs typeface="Arial"/>
              </a:rPr>
              <a:t>MINIMO  DEBILIDAD</a:t>
            </a:r>
          </a:p>
          <a:p>
            <a:pPr algn="l" rtl="0">
              <a:defRPr sz="1000"/>
            </a:pPr>
            <a:r>
              <a:rPr lang="es-CO" sz="1000" b="0" i="0" u="none" strike="noStrike" baseline="0">
                <a:solidFill>
                  <a:srgbClr val="000000"/>
                </a:solidFill>
                <a:latin typeface="Arial"/>
                <a:cs typeface="Arial"/>
              </a:rPr>
              <a:t>Y EVITAR  AMENAZAS</a:t>
            </a:r>
          </a:p>
          <a:p>
            <a:pPr algn="l" rtl="0">
              <a:defRPr sz="1000"/>
            </a:pPr>
            <a:endParaRPr lang="es-CO" sz="1000" b="0" i="0" u="none" strike="noStrike" baseline="0">
              <a:solidFill>
                <a:srgbClr val="000000"/>
              </a:solidFill>
              <a:latin typeface="Arial"/>
              <a:cs typeface="Arial"/>
            </a:endParaRPr>
          </a:p>
        </xdr:txBody>
      </xdr:sp>
    </xdr:grpSp>
    <xdr:clientData/>
  </xdr:twoCellAnchor>
  <xdr:twoCellAnchor editAs="oneCell">
    <xdr:from>
      <xdr:col>0</xdr:col>
      <xdr:colOff>349250</xdr:colOff>
      <xdr:row>0</xdr:row>
      <xdr:rowOff>137583</xdr:rowOff>
    </xdr:from>
    <xdr:to>
      <xdr:col>5</xdr:col>
      <xdr:colOff>463550</xdr:colOff>
      <xdr:row>5</xdr:row>
      <xdr:rowOff>122766</xdr:rowOff>
    </xdr:to>
    <xdr:pic>
      <xdr:nvPicPr>
        <xdr:cNvPr id="2" name="Imagen 1">
          <a:extLst>
            <a:ext uri="{FF2B5EF4-FFF2-40B4-BE49-F238E27FC236}">
              <a16:creationId xmlns:a16="http://schemas.microsoft.com/office/drawing/2014/main" id="{BAF1CAA3-E5E6-46EE-96D2-BAB388935C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9250" y="137583"/>
          <a:ext cx="8432800" cy="7789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21166</xdr:colOff>
      <xdr:row>48</xdr:row>
      <xdr:rowOff>63500</xdr:rowOff>
    </xdr:from>
    <xdr:to>
      <xdr:col>4</xdr:col>
      <xdr:colOff>2202391</xdr:colOff>
      <xdr:row>53</xdr:row>
      <xdr:rowOff>47625</xdr:rowOff>
    </xdr:to>
    <xdr:pic>
      <xdr:nvPicPr>
        <xdr:cNvPr id="8" name="Imagen 7">
          <a:extLst>
            <a:ext uri="{FF2B5EF4-FFF2-40B4-BE49-F238E27FC236}">
              <a16:creationId xmlns:a16="http://schemas.microsoft.com/office/drawing/2014/main" id="{07363B6B-61FA-C4E7-9975-5F08C8B95B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3166" y="21600583"/>
          <a:ext cx="6859058"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1</xdr:row>
      <xdr:rowOff>66675</xdr:rowOff>
    </xdr:from>
    <xdr:to>
      <xdr:col>7</xdr:col>
      <xdr:colOff>593725</xdr:colOff>
      <xdr:row>6</xdr:row>
      <xdr:rowOff>35983</xdr:rowOff>
    </xdr:to>
    <xdr:pic>
      <xdr:nvPicPr>
        <xdr:cNvPr id="2" name="Imagen 1">
          <a:extLst>
            <a:ext uri="{FF2B5EF4-FFF2-40B4-BE49-F238E27FC236}">
              <a16:creationId xmlns:a16="http://schemas.microsoft.com/office/drawing/2014/main" id="{5929B5C7-5C6C-489F-83B0-11FE7370A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28600"/>
          <a:ext cx="8432800" cy="7789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33</xdr:row>
      <xdr:rowOff>0</xdr:rowOff>
    </xdr:from>
    <xdr:to>
      <xdr:col>5</xdr:col>
      <xdr:colOff>467783</xdr:colOff>
      <xdr:row>37</xdr:row>
      <xdr:rowOff>130175</xdr:rowOff>
    </xdr:to>
    <xdr:pic>
      <xdr:nvPicPr>
        <xdr:cNvPr id="3" name="Imagen 2">
          <a:extLst>
            <a:ext uri="{FF2B5EF4-FFF2-40B4-BE49-F238E27FC236}">
              <a16:creationId xmlns:a16="http://schemas.microsoft.com/office/drawing/2014/main" id="{5E653030-4359-4F69-A50A-B2B2A11C11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137350"/>
          <a:ext cx="6859058" cy="77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6:E28"/>
  <sheetViews>
    <sheetView showGridLines="0" tabSelected="1" zoomScaleNormal="100" workbookViewId="0">
      <selection activeCell="G13" sqref="G13"/>
    </sheetView>
  </sheetViews>
  <sheetFormatPr baseColWidth="10" defaultColWidth="9.140625" defaultRowHeight="12.75" x14ac:dyDescent="0.2"/>
  <cols>
    <col min="1" max="1" width="3" bestFit="1" customWidth="1"/>
    <col min="2" max="2" width="26.5703125" customWidth="1"/>
    <col min="3" max="3" width="30.42578125" customWidth="1"/>
    <col min="4" max="4" width="30.140625" customWidth="1"/>
    <col min="5" max="5" width="24.5703125" customWidth="1"/>
    <col min="6" max="256" width="11.42578125" customWidth="1"/>
  </cols>
  <sheetData>
    <row r="6" spans="1:5" ht="13.5" thickBot="1" x14ac:dyDescent="0.25"/>
    <row r="7" spans="1:5" ht="18" x14ac:dyDescent="0.25">
      <c r="A7" s="225" t="s">
        <v>94</v>
      </c>
      <c r="B7" s="226"/>
      <c r="C7" s="226"/>
      <c r="D7" s="226"/>
      <c r="E7" s="227"/>
    </row>
    <row r="8" spans="1:5" ht="15.75" x14ac:dyDescent="0.25">
      <c r="A8" s="228" t="s">
        <v>1</v>
      </c>
      <c r="B8" s="229"/>
      <c r="C8" s="229"/>
      <c r="D8" s="229"/>
      <c r="E8" s="230"/>
    </row>
    <row r="9" spans="1:5" x14ac:dyDescent="0.2">
      <c r="A9" s="9" t="s">
        <v>2</v>
      </c>
      <c r="B9" s="231" t="s">
        <v>3</v>
      </c>
      <c r="C9" s="231"/>
      <c r="D9" s="232" t="s">
        <v>4</v>
      </c>
      <c r="E9" s="233"/>
    </row>
    <row r="10" spans="1:5" x14ac:dyDescent="0.2">
      <c r="A10" s="9"/>
      <c r="B10" s="24" t="s">
        <v>5</v>
      </c>
      <c r="C10" s="24" t="s">
        <v>6</v>
      </c>
      <c r="D10" s="29" t="s">
        <v>7</v>
      </c>
      <c r="E10" s="30" t="s">
        <v>8</v>
      </c>
    </row>
    <row r="11" spans="1:5" ht="25.5" x14ac:dyDescent="0.2">
      <c r="A11" s="7">
        <v>1</v>
      </c>
      <c r="B11" s="26" t="s">
        <v>64</v>
      </c>
      <c r="C11" s="26" t="s">
        <v>55</v>
      </c>
      <c r="D11" s="26" t="s">
        <v>49</v>
      </c>
      <c r="E11" s="25" t="s">
        <v>76</v>
      </c>
    </row>
    <row r="12" spans="1:5" ht="25.5" x14ac:dyDescent="0.2">
      <c r="A12" s="7">
        <f>1+A11</f>
        <v>2</v>
      </c>
      <c r="B12" s="26" t="s">
        <v>65</v>
      </c>
      <c r="C12" s="26" t="s">
        <v>56</v>
      </c>
      <c r="D12" s="26" t="s">
        <v>50</v>
      </c>
      <c r="E12" s="25" t="s">
        <v>41</v>
      </c>
    </row>
    <row r="13" spans="1:5" ht="25.5" x14ac:dyDescent="0.2">
      <c r="A13" s="7">
        <f t="shared" ref="A13:A26" si="0">1+A12</f>
        <v>3</v>
      </c>
      <c r="B13" s="26" t="s">
        <v>112</v>
      </c>
      <c r="C13" s="26" t="s">
        <v>57</v>
      </c>
      <c r="D13" s="26" t="s">
        <v>100</v>
      </c>
      <c r="E13" s="25" t="s">
        <v>51</v>
      </c>
    </row>
    <row r="14" spans="1:5" ht="38.25" x14ac:dyDescent="0.2">
      <c r="A14" s="7">
        <f t="shared" si="0"/>
        <v>4</v>
      </c>
      <c r="B14" s="26" t="s">
        <v>67</v>
      </c>
      <c r="C14" s="26" t="s">
        <v>58</v>
      </c>
      <c r="D14" s="37" t="s">
        <v>80</v>
      </c>
      <c r="E14" s="25" t="s">
        <v>42</v>
      </c>
    </row>
    <row r="15" spans="1:5" ht="25.5" x14ac:dyDescent="0.2">
      <c r="A15" s="7">
        <f t="shared" si="0"/>
        <v>5</v>
      </c>
      <c r="B15" s="26" t="s">
        <v>70</v>
      </c>
      <c r="C15" s="26" t="s">
        <v>59</v>
      </c>
      <c r="D15" s="26" t="s">
        <v>52</v>
      </c>
      <c r="E15" s="25" t="s">
        <v>43</v>
      </c>
    </row>
    <row r="16" spans="1:5" ht="38.25" x14ac:dyDescent="0.2">
      <c r="A16" s="7">
        <f t="shared" si="0"/>
        <v>6</v>
      </c>
      <c r="B16" s="28" t="s">
        <v>66</v>
      </c>
      <c r="C16" s="27" t="s">
        <v>60</v>
      </c>
      <c r="D16" s="26" t="s">
        <v>95</v>
      </c>
      <c r="E16" s="25" t="s">
        <v>44</v>
      </c>
    </row>
    <row r="17" spans="1:5" ht="38.25" x14ac:dyDescent="0.2">
      <c r="A17" s="7">
        <f t="shared" si="0"/>
        <v>7</v>
      </c>
      <c r="B17" s="26" t="s">
        <v>96</v>
      </c>
      <c r="C17" s="26" t="s">
        <v>61</v>
      </c>
      <c r="D17" s="77" t="s">
        <v>111</v>
      </c>
      <c r="E17" s="25" t="s">
        <v>45</v>
      </c>
    </row>
    <row r="18" spans="1:5" ht="38.25" x14ac:dyDescent="0.2">
      <c r="A18" s="7">
        <f t="shared" si="0"/>
        <v>8</v>
      </c>
      <c r="B18" s="26" t="s">
        <v>72</v>
      </c>
      <c r="C18" s="26" t="s">
        <v>97</v>
      </c>
      <c r="D18" s="26" t="s">
        <v>53</v>
      </c>
      <c r="E18" s="25" t="s">
        <v>46</v>
      </c>
    </row>
    <row r="19" spans="1:5" ht="38.25" x14ac:dyDescent="0.2">
      <c r="A19" s="7">
        <f t="shared" si="0"/>
        <v>9</v>
      </c>
      <c r="B19" s="26" t="s">
        <v>69</v>
      </c>
      <c r="C19" s="26" t="s">
        <v>62</v>
      </c>
      <c r="D19" s="26" t="s">
        <v>115</v>
      </c>
      <c r="E19" s="25" t="s">
        <v>47</v>
      </c>
    </row>
    <row r="20" spans="1:5" ht="25.5" x14ac:dyDescent="0.2">
      <c r="A20" s="7">
        <f t="shared" si="0"/>
        <v>10</v>
      </c>
      <c r="B20" s="26" t="s">
        <v>98</v>
      </c>
      <c r="C20" s="26" t="s">
        <v>63</v>
      </c>
      <c r="D20" s="26" t="s">
        <v>54</v>
      </c>
      <c r="E20" s="25" t="s">
        <v>48</v>
      </c>
    </row>
    <row r="21" spans="1:5" x14ac:dyDescent="0.2">
      <c r="A21" s="7">
        <f t="shared" si="0"/>
        <v>11</v>
      </c>
      <c r="B21" s="19"/>
      <c r="C21" s="26" t="s">
        <v>68</v>
      </c>
      <c r="D21" s="19"/>
      <c r="E21" s="20"/>
    </row>
    <row r="22" spans="1:5" x14ac:dyDescent="0.2">
      <c r="A22" s="7">
        <f t="shared" si="0"/>
        <v>12</v>
      </c>
      <c r="B22" s="19"/>
      <c r="C22" s="19"/>
      <c r="D22" s="19"/>
      <c r="E22" s="20"/>
    </row>
    <row r="23" spans="1:5" x14ac:dyDescent="0.2">
      <c r="A23" s="7">
        <f t="shared" si="0"/>
        <v>13</v>
      </c>
      <c r="B23" s="19"/>
      <c r="C23" s="19"/>
      <c r="D23" s="19"/>
      <c r="E23" s="20"/>
    </row>
    <row r="24" spans="1:5" x14ac:dyDescent="0.2">
      <c r="A24" s="7">
        <f t="shared" si="0"/>
        <v>14</v>
      </c>
      <c r="B24" s="19"/>
      <c r="C24" s="19"/>
      <c r="D24" s="19"/>
      <c r="E24" s="20"/>
    </row>
    <row r="25" spans="1:5" x14ac:dyDescent="0.2">
      <c r="A25" s="7">
        <f t="shared" si="0"/>
        <v>15</v>
      </c>
      <c r="B25" s="19"/>
      <c r="C25" s="19"/>
      <c r="D25" s="19"/>
      <c r="E25" s="20"/>
    </row>
    <row r="26" spans="1:5" ht="13.5" thickBot="1" x14ac:dyDescent="0.25">
      <c r="A26" s="11">
        <f t="shared" si="0"/>
        <v>16</v>
      </c>
      <c r="B26" s="38"/>
      <c r="C26" s="38"/>
      <c r="D26" s="38"/>
      <c r="E26" s="39"/>
    </row>
    <row r="28" spans="1:5" x14ac:dyDescent="0.2">
      <c r="A28" s="224" t="s">
        <v>9</v>
      </c>
      <c r="B28" s="224"/>
      <c r="C28" s="224"/>
      <c r="D28" s="224"/>
      <c r="E28" s="224"/>
    </row>
  </sheetData>
  <mergeCells count="5">
    <mergeCell ref="A28:E28"/>
    <mergeCell ref="A7:E7"/>
    <mergeCell ref="A8:E8"/>
    <mergeCell ref="B9:C9"/>
    <mergeCell ref="D9:E9"/>
  </mergeCells>
  <phoneticPr fontId="10" type="noConversion"/>
  <printOptions horizontalCentered="1" verticalCentered="1"/>
  <pageMargins left="0.43" right="0.37" top="0.43" bottom="0.38" header="0" footer="0"/>
  <pageSetup orientation="landscape" horizontalDpi="300" verticalDpi="144"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9:F29"/>
  <sheetViews>
    <sheetView showGridLines="0" topLeftCell="A16" zoomScale="90" zoomScaleNormal="90" workbookViewId="0">
      <selection activeCell="E19" sqref="E19"/>
    </sheetView>
  </sheetViews>
  <sheetFormatPr baseColWidth="10" defaultColWidth="9.140625" defaultRowHeight="12.75" x14ac:dyDescent="0.2"/>
  <cols>
    <col min="1" max="1" width="8" customWidth="1"/>
    <col min="2" max="2" width="38.85546875" customWidth="1"/>
    <col min="3" max="3" width="37.140625" customWidth="1"/>
    <col min="4" max="4" width="5.7109375" customWidth="1"/>
    <col min="5" max="5" width="26.85546875" customWidth="1"/>
    <col min="6" max="6" width="34.7109375" customWidth="1"/>
    <col min="7" max="256" width="11.42578125" customWidth="1"/>
  </cols>
  <sheetData>
    <row r="9" spans="1:6" ht="18" x14ac:dyDescent="0.25">
      <c r="A9" s="234" t="s">
        <v>0</v>
      </c>
      <c r="B9" s="234"/>
      <c r="C9" s="234"/>
      <c r="D9" s="234"/>
      <c r="E9" s="234"/>
      <c r="F9" s="234"/>
    </row>
    <row r="10" spans="1:6" ht="15.75" x14ac:dyDescent="0.25">
      <c r="A10" s="235" t="s">
        <v>10</v>
      </c>
      <c r="B10" s="235"/>
      <c r="C10" s="235"/>
      <c r="D10" s="235"/>
      <c r="E10" s="235"/>
      <c r="F10" s="235"/>
    </row>
    <row r="11" spans="1:6" x14ac:dyDescent="0.2">
      <c r="A11" s="1" t="s">
        <v>11</v>
      </c>
      <c r="C11" s="1" t="s">
        <v>12</v>
      </c>
      <c r="D11" t="str">
        <f>MATRIZ!A7</f>
        <v>LÁCTEOS DEL ALTIPLANO CB S.A.S</v>
      </c>
    </row>
    <row r="12" spans="1:6" ht="13.5" thickBot="1" x14ac:dyDescent="0.25">
      <c r="A12" s="224" t="s">
        <v>13</v>
      </c>
      <c r="B12" s="224"/>
      <c r="C12" s="224"/>
      <c r="D12" s="224"/>
      <c r="E12" s="224"/>
      <c r="F12" s="224"/>
    </row>
    <row r="13" spans="1:6" x14ac:dyDescent="0.2">
      <c r="A13" s="13" t="s">
        <v>14</v>
      </c>
      <c r="B13" s="14" t="s">
        <v>5</v>
      </c>
      <c r="C13" s="15" t="s">
        <v>7</v>
      </c>
      <c r="D13" s="1"/>
      <c r="E13" s="13" t="s">
        <v>15</v>
      </c>
      <c r="F13" s="15" t="s">
        <v>16</v>
      </c>
    </row>
    <row r="14" spans="1:6" ht="90.75" customHeight="1" x14ac:dyDescent="0.2">
      <c r="A14" s="36">
        <v>1</v>
      </c>
      <c r="B14" s="78" t="str" cm="1">
        <f t="array" ref="B14:B23">MATRIZ!B11:B20</f>
        <v>Fidelidad y credibilidad con proveedores y clientes</v>
      </c>
      <c r="C14" s="76" t="str">
        <f>MATRIZ!D11</f>
        <v>Producción a gran escala de leche cruda</v>
      </c>
      <c r="E14" s="79" t="s">
        <v>110</v>
      </c>
      <c r="F14" s="80" t="s">
        <v>109</v>
      </c>
    </row>
    <row r="15" spans="1:6" ht="51" x14ac:dyDescent="0.2">
      <c r="A15" s="36">
        <f t="shared" ref="A15:A29" si="0">1+A14</f>
        <v>2</v>
      </c>
      <c r="B15" s="75" t="str">
        <v>Calidad y precio en los productos</v>
      </c>
      <c r="C15" s="87" t="str">
        <f>MATRIZ!D12</f>
        <v xml:space="preserve">Aumento en la demanda </v>
      </c>
      <c r="E15" s="81" t="s">
        <v>74</v>
      </c>
      <c r="F15" s="82" t="s">
        <v>71</v>
      </c>
    </row>
    <row r="16" spans="1:6" ht="136.5" customHeight="1" x14ac:dyDescent="0.2">
      <c r="A16" s="36">
        <f t="shared" si="0"/>
        <v>3</v>
      </c>
      <c r="B16" s="34" t="str">
        <v>Se identifica claramente los perfiles de cada cargo</v>
      </c>
      <c r="C16" s="35" t="str">
        <f>MATRIZ!D13</f>
        <v>Aumento de competitividad como empresa</v>
      </c>
      <c r="E16" s="60" t="s">
        <v>75</v>
      </c>
      <c r="F16" s="83" t="s">
        <v>128</v>
      </c>
    </row>
    <row r="17" spans="1:6" ht="105" x14ac:dyDescent="0.2">
      <c r="A17" s="36">
        <f t="shared" si="0"/>
        <v>4</v>
      </c>
      <c r="B17" s="84" t="str">
        <v>Apropiada distribución de la planta de producción</v>
      </c>
      <c r="C17" s="76" t="str">
        <f>MATRIZ!D14</f>
        <v>Factores naturales (Con aumento de lluvias mayor producción de leche)</v>
      </c>
      <c r="E17" s="85" t="s">
        <v>114</v>
      </c>
      <c r="F17" s="86" t="s">
        <v>113</v>
      </c>
    </row>
    <row r="18" spans="1:6" ht="89.25" x14ac:dyDescent="0.2">
      <c r="A18" s="36">
        <f t="shared" si="0"/>
        <v>5</v>
      </c>
      <c r="B18" s="75" t="str">
        <v>Practicas sostenibles</v>
      </c>
      <c r="C18" s="31" t="str">
        <f>MATRIZ!D15</f>
        <v>Disminución de costos en mano de obra</v>
      </c>
      <c r="E18" s="89" t="s">
        <v>116</v>
      </c>
      <c r="F18" s="90" t="s">
        <v>73</v>
      </c>
    </row>
    <row r="19" spans="1:6" ht="46.5" customHeight="1" x14ac:dyDescent="0.2">
      <c r="A19" s="36">
        <f t="shared" si="0"/>
        <v>6</v>
      </c>
      <c r="B19" s="33" t="str">
        <v>Variedad de productos</v>
      </c>
      <c r="C19" s="88" t="str">
        <f>MATRIZ!D16</f>
        <v>Fomento estatal de la comercialización y consumo de lácteos</v>
      </c>
      <c r="E19" s="66"/>
      <c r="F19" s="67"/>
    </row>
    <row r="20" spans="1:6" ht="25.5" x14ac:dyDescent="0.2">
      <c r="A20" s="36">
        <f t="shared" si="0"/>
        <v>7</v>
      </c>
      <c r="B20" s="78" t="str">
        <v>Cercanía con proveedores (territorial)</v>
      </c>
      <c r="C20" s="76" t="str">
        <f>MATRIZ!D17</f>
        <v>Clúster Lácteo(Gremio Lechero): Convenio para desarrollar proyectos lácteos</v>
      </c>
      <c r="E20" s="66"/>
      <c r="F20" s="67"/>
    </row>
    <row r="21" spans="1:6" ht="30.75" customHeight="1" x14ac:dyDescent="0.2">
      <c r="A21" s="36">
        <f t="shared" si="0"/>
        <v>8</v>
      </c>
      <c r="B21" s="33" t="str">
        <v>Personal necesario (capacitado) para la producción</v>
      </c>
      <c r="C21" s="87" t="str">
        <f>MATRIZ!D18</f>
        <v>Mejora continua de la industria local</v>
      </c>
      <c r="E21" s="7"/>
      <c r="F21" s="10"/>
    </row>
    <row r="22" spans="1:6" ht="50.25" customHeight="1" x14ac:dyDescent="0.2">
      <c r="A22" s="36">
        <f t="shared" si="0"/>
        <v>9</v>
      </c>
      <c r="B22" s="34" t="str">
        <v>Capacitación del personal por parte de entes controladoras (INVIMA, secretaria de salud)</v>
      </c>
      <c r="C22" s="31" t="str">
        <f>MATRIZ!D19</f>
        <v>Acceso a programas de vacunación del ganado por parte de entes gubernamentales</v>
      </c>
      <c r="E22" s="7"/>
      <c r="F22" s="10"/>
    </row>
    <row r="23" spans="1:6" ht="35.25" customHeight="1" thickBot="1" x14ac:dyDescent="0.25">
      <c r="A23" s="36">
        <f t="shared" si="0"/>
        <v>10</v>
      </c>
      <c r="B23" s="33" t="str">
        <v>Rápida adaptación al mercado regional</v>
      </c>
      <c r="C23" s="31" t="str">
        <f>MATRIZ!D20</f>
        <v>Salud y bienestar</v>
      </c>
      <c r="E23" s="11"/>
      <c r="F23" s="12"/>
    </row>
    <row r="24" spans="1:6" x14ac:dyDescent="0.2">
      <c r="A24" s="36">
        <f t="shared" si="0"/>
        <v>11</v>
      </c>
      <c r="B24" s="33"/>
      <c r="C24" s="31"/>
      <c r="F24" t="s">
        <v>17</v>
      </c>
    </row>
    <row r="25" spans="1:6" x14ac:dyDescent="0.2">
      <c r="A25" s="36">
        <f t="shared" si="0"/>
        <v>12</v>
      </c>
      <c r="B25" s="21">
        <f>+MATRIZ!B22</f>
        <v>0</v>
      </c>
      <c r="C25" s="22"/>
      <c r="F25" t="s">
        <v>17</v>
      </c>
    </row>
    <row r="26" spans="1:6" x14ac:dyDescent="0.2">
      <c r="A26" s="36">
        <f t="shared" si="0"/>
        <v>13</v>
      </c>
      <c r="B26" s="21">
        <f>+MATRIZ!B23</f>
        <v>0</v>
      </c>
      <c r="C26" s="22">
        <f>+MATRIZ!D23</f>
        <v>0</v>
      </c>
      <c r="F26" t="s">
        <v>17</v>
      </c>
    </row>
    <row r="27" spans="1:6" x14ac:dyDescent="0.2">
      <c r="A27" s="36">
        <f t="shared" si="0"/>
        <v>14</v>
      </c>
      <c r="B27" s="21">
        <f>+MATRIZ!B24</f>
        <v>0</v>
      </c>
      <c r="C27" s="22">
        <f>+MATRIZ!D24</f>
        <v>0</v>
      </c>
    </row>
    <row r="28" spans="1:6" x14ac:dyDescent="0.2">
      <c r="A28" s="36">
        <f t="shared" si="0"/>
        <v>15</v>
      </c>
      <c r="B28" s="21">
        <f>+MATRIZ!B25</f>
        <v>0</v>
      </c>
      <c r="C28" s="22">
        <f>+MATRIZ!D25</f>
        <v>0</v>
      </c>
    </row>
    <row r="29" spans="1:6" x14ac:dyDescent="0.2">
      <c r="A29" s="36">
        <f t="shared" si="0"/>
        <v>16</v>
      </c>
      <c r="B29" s="21">
        <f>+MATRIZ!B26</f>
        <v>0</v>
      </c>
      <c r="C29" s="22">
        <f>+MATRIZ!D26</f>
        <v>0</v>
      </c>
    </row>
  </sheetData>
  <mergeCells count="3">
    <mergeCell ref="A9:F9"/>
    <mergeCell ref="A10:F10"/>
    <mergeCell ref="A12:F12"/>
  </mergeCells>
  <phoneticPr fontId="10" type="noConversion"/>
  <printOptions horizontalCentered="1" verticalCentered="1"/>
  <pageMargins left="0.38" right="0.38" top="0.98425196850393704" bottom="0.98425196850393704" header="0" footer="0"/>
  <pageSetup orientation="landscape" horizont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8:F32"/>
  <sheetViews>
    <sheetView showGridLines="0" topLeftCell="A11" zoomScale="70" zoomScaleNormal="70" workbookViewId="0">
      <selection activeCell="E16" sqref="E16"/>
    </sheetView>
  </sheetViews>
  <sheetFormatPr baseColWidth="10" defaultColWidth="9.140625" defaultRowHeight="12.75" x14ac:dyDescent="0.2"/>
  <cols>
    <col min="1" max="1" width="6.7109375" customWidth="1"/>
    <col min="2" max="2" width="43.7109375" bestFit="1" customWidth="1"/>
    <col min="3" max="3" width="48.85546875" bestFit="1" customWidth="1"/>
    <col min="4" max="4" width="11.42578125" customWidth="1"/>
    <col min="5" max="5" width="24" customWidth="1"/>
    <col min="6" max="6" width="27.140625" customWidth="1"/>
    <col min="7" max="256" width="11.42578125" customWidth="1"/>
  </cols>
  <sheetData>
    <row r="8" spans="1:6" ht="18" customHeight="1" x14ac:dyDescent="0.25">
      <c r="A8" s="234" t="s">
        <v>0</v>
      </c>
      <c r="B8" s="234"/>
      <c r="C8" s="234"/>
      <c r="D8" s="234"/>
      <c r="E8" s="234"/>
      <c r="F8" s="234"/>
    </row>
    <row r="9" spans="1:6" ht="15.75" customHeight="1" x14ac:dyDescent="0.25">
      <c r="A9" s="235" t="s">
        <v>10</v>
      </c>
      <c r="B9" s="235"/>
      <c r="C9" s="235"/>
      <c r="D9" s="235"/>
      <c r="E9" s="235"/>
      <c r="F9" s="235"/>
    </row>
    <row r="10" spans="1:6" x14ac:dyDescent="0.2">
      <c r="A10" s="1" t="s">
        <v>11</v>
      </c>
      <c r="C10" s="1" t="s">
        <v>12</v>
      </c>
      <c r="D10" t="str">
        <f>+MATRIZ!A7</f>
        <v>LÁCTEOS DEL ALTIPLANO CB S.A.S</v>
      </c>
    </row>
    <row r="11" spans="1:6" ht="13.5" thickBot="1" x14ac:dyDescent="0.25">
      <c r="A11" s="224" t="s">
        <v>18</v>
      </c>
      <c r="B11" s="224"/>
      <c r="C11" s="224"/>
      <c r="D11" s="224"/>
      <c r="E11" s="224"/>
      <c r="F11" s="224"/>
    </row>
    <row r="12" spans="1:6" x14ac:dyDescent="0.2">
      <c r="A12" s="13" t="s">
        <v>17</v>
      </c>
      <c r="B12" s="14" t="s">
        <v>5</v>
      </c>
      <c r="C12" s="15" t="s">
        <v>8</v>
      </c>
      <c r="E12" s="13" t="s">
        <v>15</v>
      </c>
      <c r="F12" s="15" t="s">
        <v>16</v>
      </c>
    </row>
    <row r="13" spans="1:6" ht="89.25" x14ac:dyDescent="0.2">
      <c r="A13" s="36">
        <v>1</v>
      </c>
      <c r="B13" s="107" t="str">
        <f>+MATRIZ!B11</f>
        <v>Fidelidad y credibilidad con proveedores y clientes</v>
      </c>
      <c r="C13" s="108" t="str">
        <f>+MATRIZ!E11</f>
        <v>Dependencia de solo proveedores de la región</v>
      </c>
      <c r="E13" s="59" t="s">
        <v>124</v>
      </c>
      <c r="F13" s="61" t="s">
        <v>117</v>
      </c>
    </row>
    <row r="14" spans="1:6" ht="89.25" x14ac:dyDescent="0.2">
      <c r="A14" s="36">
        <f>1+A13</f>
        <v>2</v>
      </c>
      <c r="B14" s="32" t="str">
        <f>+MATRIZ!B12</f>
        <v>Calidad y precio en los productos</v>
      </c>
      <c r="C14" s="108" t="str">
        <f>+MATRIZ!E12</f>
        <v>Informalidad de industria lechera</v>
      </c>
      <c r="E14" s="109" t="s">
        <v>125</v>
      </c>
      <c r="F14" s="110" t="s">
        <v>118</v>
      </c>
    </row>
    <row r="15" spans="1:6" ht="127.5" x14ac:dyDescent="0.2">
      <c r="A15" s="36">
        <f t="shared" ref="A15:A31" si="0">1+A14</f>
        <v>3</v>
      </c>
      <c r="B15" s="33" t="str">
        <f>+MATRIZ!B13</f>
        <v>Se identifica claramente los perfiles de cada cargo</v>
      </c>
      <c r="C15" s="118" t="str">
        <f>+MATRIZ!E13</f>
        <v>Aumento de la competencia en el mercado.</v>
      </c>
      <c r="E15" s="105" t="s">
        <v>77</v>
      </c>
      <c r="F15" s="106" t="s">
        <v>119</v>
      </c>
    </row>
    <row r="16" spans="1:6" ht="140.25" x14ac:dyDescent="0.2">
      <c r="A16" s="36">
        <f t="shared" si="0"/>
        <v>4</v>
      </c>
      <c r="B16" s="32" t="str">
        <f>+MATRIZ!B14</f>
        <v>Apropiada distribución de la planta de producción</v>
      </c>
      <c r="C16" s="31" t="str">
        <f>+MATRIZ!E14</f>
        <v>Factores naturales (Sin pasto no hay leche)</v>
      </c>
      <c r="E16" s="112" t="s">
        <v>78</v>
      </c>
      <c r="F16" s="114" t="s">
        <v>93</v>
      </c>
    </row>
    <row r="17" spans="1:6" ht="178.5" x14ac:dyDescent="0.2">
      <c r="A17" s="36">
        <f t="shared" si="0"/>
        <v>5</v>
      </c>
      <c r="B17" s="111" t="str">
        <f>+MATRIZ!B15</f>
        <v>Practicas sostenibles</v>
      </c>
      <c r="C17" s="104" t="str">
        <f>+MATRIZ!E15</f>
        <v xml:space="preserve">Alto costo en maquinaria </v>
      </c>
      <c r="E17" s="116" t="s">
        <v>126</v>
      </c>
      <c r="F17" s="117" t="s">
        <v>79</v>
      </c>
    </row>
    <row r="18" spans="1:6" x14ac:dyDescent="0.2">
      <c r="A18" s="36">
        <f t="shared" si="0"/>
        <v>6</v>
      </c>
      <c r="B18" s="115" t="str">
        <f>+MATRIZ!C16</f>
        <v>Innovación</v>
      </c>
      <c r="C18" s="118" t="str">
        <f>+MATRIZ!E16</f>
        <v>Baja demanda del producto en el mercado.</v>
      </c>
      <c r="E18" s="7"/>
      <c r="F18" s="10"/>
    </row>
    <row r="19" spans="1:6" x14ac:dyDescent="0.2">
      <c r="A19" s="36">
        <f t="shared" si="0"/>
        <v>7</v>
      </c>
      <c r="B19" s="107" t="str">
        <f>+MATRIZ!B17</f>
        <v>Cercanía con proveedores (territorial)</v>
      </c>
      <c r="C19" s="104" t="str">
        <f>+MATRIZ!E17</f>
        <v>Aumento de costos en obtención de materias primas</v>
      </c>
      <c r="E19" s="7"/>
      <c r="F19" s="10"/>
    </row>
    <row r="20" spans="1:6" ht="25.5" x14ac:dyDescent="0.2">
      <c r="A20" s="36">
        <f t="shared" si="0"/>
        <v>8</v>
      </c>
      <c r="B20" s="32" t="str">
        <f>+MATRIZ!B18</f>
        <v>Personal necesario (capacitado) para la producción</v>
      </c>
      <c r="C20" s="31" t="str">
        <f>+MATRIZ!E18</f>
        <v>Importación de leche</v>
      </c>
      <c r="E20" s="7"/>
      <c r="F20" s="10"/>
    </row>
    <row r="21" spans="1:6" ht="25.5" x14ac:dyDescent="0.2">
      <c r="A21" s="36">
        <f t="shared" si="0"/>
        <v>9</v>
      </c>
      <c r="B21" s="33" t="str">
        <f>+MATRIZ!B19</f>
        <v>Capacitación del personal por parte de entes controladoras (INVIMA, secretaria de salud)</v>
      </c>
      <c r="C21" s="31" t="str">
        <f>+MATRIZ!E19</f>
        <v>Salud publica</v>
      </c>
      <c r="E21" s="7"/>
      <c r="F21" s="10"/>
    </row>
    <row r="22" spans="1:6" ht="13.5" thickBot="1" x14ac:dyDescent="0.25">
      <c r="A22" s="36">
        <f t="shared" si="0"/>
        <v>10</v>
      </c>
      <c r="B22" s="115" t="str">
        <f>+MATRIZ!B20</f>
        <v>Rápida adaptación al mercado regional</v>
      </c>
      <c r="C22" s="113" t="str">
        <f>+MATRIZ!E20</f>
        <v>Regulaciones y normativas</v>
      </c>
      <c r="E22" s="11"/>
      <c r="F22" s="12"/>
    </row>
    <row r="23" spans="1:6" x14ac:dyDescent="0.2">
      <c r="A23" s="7">
        <f t="shared" si="0"/>
        <v>11</v>
      </c>
      <c r="B23" s="21">
        <f>+MATRIZ!B21</f>
        <v>0</v>
      </c>
      <c r="C23" s="22">
        <f>+MATRIZ!E21</f>
        <v>0</v>
      </c>
    </row>
    <row r="24" spans="1:6" x14ac:dyDescent="0.2">
      <c r="A24" s="7">
        <f t="shared" si="0"/>
        <v>12</v>
      </c>
      <c r="B24" s="21">
        <f>+MATRIZ!B22</f>
        <v>0</v>
      </c>
      <c r="C24" s="22">
        <f>+MATRIZ!E22</f>
        <v>0</v>
      </c>
    </row>
    <row r="25" spans="1:6" x14ac:dyDescent="0.2">
      <c r="A25" s="7">
        <f t="shared" si="0"/>
        <v>13</v>
      </c>
      <c r="B25" s="21">
        <f>+MATRIZ!B23</f>
        <v>0</v>
      </c>
      <c r="C25" s="22">
        <f>+MATRIZ!E23</f>
        <v>0</v>
      </c>
    </row>
    <row r="26" spans="1:6" x14ac:dyDescent="0.2">
      <c r="A26" s="7">
        <f t="shared" si="0"/>
        <v>14</v>
      </c>
      <c r="B26" s="21">
        <f>+MATRIZ!B24</f>
        <v>0</v>
      </c>
      <c r="C26" s="22">
        <f>+MATRIZ!E24</f>
        <v>0</v>
      </c>
    </row>
    <row r="27" spans="1:6" x14ac:dyDescent="0.2">
      <c r="A27" s="7">
        <f t="shared" si="0"/>
        <v>15</v>
      </c>
      <c r="B27" s="21">
        <f>+MATRIZ!B25</f>
        <v>0</v>
      </c>
      <c r="C27" s="22">
        <f>+MATRIZ!E25</f>
        <v>0</v>
      </c>
    </row>
    <row r="28" spans="1:6" x14ac:dyDescent="0.2">
      <c r="A28" s="7">
        <f t="shared" si="0"/>
        <v>16</v>
      </c>
      <c r="B28" s="21">
        <f>+MATRIZ!B26</f>
        <v>0</v>
      </c>
      <c r="C28" s="22">
        <f>+MATRIZ!E26</f>
        <v>0</v>
      </c>
    </row>
    <row r="29" spans="1:6" x14ac:dyDescent="0.2">
      <c r="A29" s="7">
        <f t="shared" si="0"/>
        <v>17</v>
      </c>
      <c r="B29" s="3" t="e">
        <f>+MATRIZ!#REF!</f>
        <v>#REF!</v>
      </c>
      <c r="C29" s="8" t="e">
        <f>+MATRIZ!#REF!</f>
        <v>#REF!</v>
      </c>
    </row>
    <row r="30" spans="1:6" x14ac:dyDescent="0.2">
      <c r="A30" s="7">
        <f t="shared" si="0"/>
        <v>18</v>
      </c>
      <c r="B30" s="3" t="e">
        <f>+MATRIZ!#REF!</f>
        <v>#REF!</v>
      </c>
      <c r="C30" s="8" t="e">
        <f>+MATRIZ!#REF!</f>
        <v>#REF!</v>
      </c>
    </row>
    <row r="31" spans="1:6" x14ac:dyDescent="0.2">
      <c r="A31" s="7">
        <f t="shared" si="0"/>
        <v>19</v>
      </c>
      <c r="B31" s="3" t="e">
        <f>+MATRIZ!#REF!</f>
        <v>#REF!</v>
      </c>
      <c r="C31" s="8" t="e">
        <f>+MATRIZ!#REF!</f>
        <v>#REF!</v>
      </c>
    </row>
    <row r="32" spans="1:6" ht="13.5" thickBot="1" x14ac:dyDescent="0.25">
      <c r="A32" s="11">
        <f>1+A31</f>
        <v>20</v>
      </c>
      <c r="B32" s="16" t="e">
        <f>+MATRIZ!#REF!</f>
        <v>#REF!</v>
      </c>
      <c r="C32" s="17" t="e">
        <f>+MATRIZ!#REF!</f>
        <v>#REF!</v>
      </c>
    </row>
  </sheetData>
  <mergeCells count="3">
    <mergeCell ref="A8:F8"/>
    <mergeCell ref="A9:F9"/>
    <mergeCell ref="A11:F11"/>
  </mergeCells>
  <phoneticPr fontId="10" type="noConversion"/>
  <printOptions horizontalCentered="1" verticalCentered="1"/>
  <pageMargins left="0.65" right="0.74" top="0.98425196850393704" bottom="0.98425196850393704" header="0" footer="0"/>
  <pageSetup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8:F32"/>
  <sheetViews>
    <sheetView showGridLines="0" topLeftCell="A12" zoomScale="70" zoomScaleNormal="70" workbookViewId="0">
      <selection activeCell="E14" sqref="E14"/>
    </sheetView>
  </sheetViews>
  <sheetFormatPr baseColWidth="10" defaultColWidth="9.140625" defaultRowHeight="12.75" x14ac:dyDescent="0.2"/>
  <cols>
    <col min="1" max="1" width="6.140625" customWidth="1"/>
    <col min="2" max="2" width="36.140625" customWidth="1"/>
    <col min="3" max="3" width="33.140625" customWidth="1"/>
    <col min="4" max="4" width="11.42578125" customWidth="1"/>
    <col min="5" max="5" width="22.7109375" customWidth="1"/>
    <col min="6" max="6" width="25" customWidth="1"/>
    <col min="7" max="256" width="11.42578125" customWidth="1"/>
  </cols>
  <sheetData>
    <row r="8" spans="1:6" ht="18" x14ac:dyDescent="0.25">
      <c r="A8" s="234" t="s">
        <v>0</v>
      </c>
      <c r="B8" s="234"/>
      <c r="C8" s="234"/>
      <c r="D8" s="234"/>
      <c r="E8" s="234"/>
      <c r="F8" s="234"/>
    </row>
    <row r="9" spans="1:6" ht="15.75" x14ac:dyDescent="0.25">
      <c r="A9" s="235" t="s">
        <v>10</v>
      </c>
      <c r="B9" s="235"/>
      <c r="C9" s="235"/>
      <c r="D9" s="235"/>
      <c r="E9" s="235"/>
      <c r="F9" s="235"/>
    </row>
    <row r="10" spans="1:6" x14ac:dyDescent="0.2">
      <c r="A10" s="1" t="s">
        <v>11</v>
      </c>
      <c r="C10" s="1" t="s">
        <v>12</v>
      </c>
      <c r="D10" t="str">
        <f>+MATRIZ!A7</f>
        <v>LÁCTEOS DEL ALTIPLANO CB S.A.S</v>
      </c>
    </row>
    <row r="11" spans="1:6" ht="13.5" thickBot="1" x14ac:dyDescent="0.25">
      <c r="A11" s="224" t="s">
        <v>19</v>
      </c>
      <c r="B11" s="224"/>
      <c r="C11" s="224"/>
      <c r="D11" s="224"/>
      <c r="E11" s="224"/>
      <c r="F11" s="224"/>
    </row>
    <row r="12" spans="1:6" ht="13.5" thickBot="1" x14ac:dyDescent="0.25">
      <c r="A12" s="13" t="s">
        <v>17</v>
      </c>
      <c r="B12" s="14" t="s">
        <v>6</v>
      </c>
      <c r="C12" s="15" t="s">
        <v>7</v>
      </c>
      <c r="D12" s="1"/>
      <c r="E12" s="13" t="s">
        <v>15</v>
      </c>
      <c r="F12" s="15" t="s">
        <v>16</v>
      </c>
    </row>
    <row r="13" spans="1:6" ht="64.5" thickBot="1" x14ac:dyDescent="0.25">
      <c r="A13" s="36">
        <v>1</v>
      </c>
      <c r="B13" s="91" t="str">
        <f>+MATRIZ!C11</f>
        <v xml:space="preserve">Ausencia de un sistema de calidad </v>
      </c>
      <c r="C13" s="31" t="str">
        <f>+MATRIZ!D11</f>
        <v>Producción a gran escala de leche cruda</v>
      </c>
      <c r="E13" s="94" t="s">
        <v>120</v>
      </c>
      <c r="F13" s="99" t="s">
        <v>123</v>
      </c>
    </row>
    <row r="14" spans="1:6" ht="165.75" x14ac:dyDescent="0.2">
      <c r="A14" s="46">
        <f>1+A13</f>
        <v>2</v>
      </c>
      <c r="B14" s="33" t="str">
        <f>+MATRIZ!C12</f>
        <v>Rotación de personal</v>
      </c>
      <c r="C14" s="31" t="str">
        <f>+MATRIZ!D12</f>
        <v xml:space="preserve">Aumento en la demanda </v>
      </c>
      <c r="E14" s="97" t="s">
        <v>122</v>
      </c>
      <c r="F14" s="98" t="s">
        <v>121</v>
      </c>
    </row>
    <row r="15" spans="1:6" ht="114.75" x14ac:dyDescent="0.2">
      <c r="A15" s="36">
        <f t="shared" ref="A15:A31" si="0">1+A14</f>
        <v>3</v>
      </c>
      <c r="B15" s="33" t="str">
        <f>+MATRIZ!C13</f>
        <v>Baja capacidad de producción de la maquinaria</v>
      </c>
      <c r="C15" s="96" t="str">
        <f>+MATRIZ!D13</f>
        <v>Aumento de competitividad como empresa</v>
      </c>
      <c r="E15" s="102" t="s">
        <v>81</v>
      </c>
      <c r="F15" s="103" t="s">
        <v>82</v>
      </c>
    </row>
    <row r="16" spans="1:6" ht="25.5" x14ac:dyDescent="0.2">
      <c r="A16" s="36">
        <f t="shared" si="0"/>
        <v>4</v>
      </c>
      <c r="B16" s="33" t="str">
        <f>+MATRIZ!C14</f>
        <v>Poco control de inventarios</v>
      </c>
      <c r="C16" s="100" t="str">
        <f>+MATRIZ!D14</f>
        <v>Factores naturales (Con aumento de lluvias mayor producción de leche)</v>
      </c>
      <c r="E16" s="68"/>
      <c r="F16" s="69"/>
    </row>
    <row r="17" spans="1:6" ht="25.5" x14ac:dyDescent="0.2">
      <c r="A17" s="36">
        <f t="shared" si="0"/>
        <v>5</v>
      </c>
      <c r="B17" s="33" t="str">
        <f>+MATRIZ!C15</f>
        <v>Deficiencia de infraestructura</v>
      </c>
      <c r="C17" s="31" t="str">
        <f>+MATRIZ!D15</f>
        <v>Disminución de costos en mano de obra</v>
      </c>
      <c r="E17" s="7"/>
      <c r="F17" s="10"/>
    </row>
    <row r="18" spans="1:6" ht="38.25" x14ac:dyDescent="0.2">
      <c r="A18" s="36">
        <f t="shared" si="0"/>
        <v>6</v>
      </c>
      <c r="B18" s="95" t="str">
        <f>+MATRIZ!C16</f>
        <v>Innovación</v>
      </c>
      <c r="C18" s="101" t="str">
        <f>+MATRIZ!D16</f>
        <v>Fomento estatal de la comercialización y consumo de lácteos</v>
      </c>
      <c r="E18" s="7"/>
      <c r="F18" s="10"/>
    </row>
    <row r="19" spans="1:6" ht="38.25" x14ac:dyDescent="0.2">
      <c r="A19" s="36">
        <f t="shared" si="0"/>
        <v>7</v>
      </c>
      <c r="B19" s="33" t="str">
        <f>+MATRIZ!C17</f>
        <v>Regulación de precios de la materia prima</v>
      </c>
      <c r="C19" s="96" t="str">
        <f>+MATRIZ!D17</f>
        <v>Clúster Lácteo(Gremio Lechero): Convenio para desarrollar proyectos lácteos</v>
      </c>
      <c r="E19" s="7"/>
      <c r="F19" s="10"/>
    </row>
    <row r="20" spans="1:6" x14ac:dyDescent="0.2">
      <c r="A20" s="36">
        <f t="shared" si="0"/>
        <v>8</v>
      </c>
      <c r="B20" s="92" t="str">
        <f>+MATRIZ!C18</f>
        <v>Deficiencias logísticas</v>
      </c>
      <c r="C20" s="93" t="str">
        <f>+MATRIZ!D18</f>
        <v>Mejora continua de la industria local</v>
      </c>
      <c r="E20" s="7"/>
      <c r="F20" s="10"/>
    </row>
    <row r="21" spans="1:6" ht="38.25" x14ac:dyDescent="0.2">
      <c r="A21" s="36">
        <f t="shared" si="0"/>
        <v>9</v>
      </c>
      <c r="B21" s="33" t="str">
        <f>+MATRIZ!C19</f>
        <v>Ausencia de un plan de contingencia</v>
      </c>
      <c r="C21" s="31" t="str">
        <f>+MATRIZ!D19</f>
        <v>Acceso a programas de vacunación del ganado por parte de entes gubernamentales</v>
      </c>
      <c r="E21" s="7"/>
      <c r="F21" s="10"/>
    </row>
    <row r="22" spans="1:6" ht="26.25" thickBot="1" x14ac:dyDescent="0.25">
      <c r="A22" s="36">
        <f t="shared" si="0"/>
        <v>10</v>
      </c>
      <c r="B22" s="33" t="str">
        <f>+MATRIZ!C20</f>
        <v>Sostenibilidad (podría afectar la imagen de la empresa)</v>
      </c>
      <c r="C22" s="93" t="str">
        <f>+MATRIZ!D20</f>
        <v>Salud y bienestar</v>
      </c>
      <c r="E22" s="11"/>
      <c r="F22" s="12"/>
    </row>
    <row r="23" spans="1:6" x14ac:dyDescent="0.2">
      <c r="A23" s="36">
        <f t="shared" si="0"/>
        <v>11</v>
      </c>
      <c r="B23" s="95" t="str">
        <f>+MATRIZ!C21</f>
        <v>Falta de mercadotecnia</v>
      </c>
      <c r="C23" s="31">
        <f>+MATRIZ!D21</f>
        <v>0</v>
      </c>
    </row>
    <row r="24" spans="1:6" x14ac:dyDescent="0.2">
      <c r="A24" s="36">
        <f t="shared" si="0"/>
        <v>12</v>
      </c>
      <c r="B24" s="21">
        <f>+MATRIZ!C22</f>
        <v>0</v>
      </c>
      <c r="C24" s="22">
        <f>+MATRIZ!D22</f>
        <v>0</v>
      </c>
    </row>
    <row r="25" spans="1:6" x14ac:dyDescent="0.2">
      <c r="A25" s="36">
        <f t="shared" si="0"/>
        <v>13</v>
      </c>
      <c r="B25" s="21">
        <f>+MATRIZ!C23</f>
        <v>0</v>
      </c>
      <c r="C25" s="22">
        <f>+MATRIZ!D23</f>
        <v>0</v>
      </c>
    </row>
    <row r="26" spans="1:6" x14ac:dyDescent="0.2">
      <c r="A26" s="36">
        <f t="shared" si="0"/>
        <v>14</v>
      </c>
      <c r="B26" s="21">
        <f>+MATRIZ!C24</f>
        <v>0</v>
      </c>
      <c r="C26" s="22">
        <f>+MATRIZ!D24</f>
        <v>0</v>
      </c>
    </row>
    <row r="27" spans="1:6" x14ac:dyDescent="0.2">
      <c r="A27" s="36">
        <f t="shared" si="0"/>
        <v>15</v>
      </c>
      <c r="B27" s="21">
        <f>+MATRIZ!C25</f>
        <v>0</v>
      </c>
      <c r="C27" s="22">
        <f>+MATRIZ!D25</f>
        <v>0</v>
      </c>
    </row>
    <row r="28" spans="1:6" x14ac:dyDescent="0.2">
      <c r="A28" s="36">
        <f t="shared" si="0"/>
        <v>16</v>
      </c>
      <c r="B28" s="21">
        <f>+MATRIZ!C26</f>
        <v>0</v>
      </c>
      <c r="C28" s="22">
        <f>+MATRIZ!D26</f>
        <v>0</v>
      </c>
    </row>
    <row r="29" spans="1:6" x14ac:dyDescent="0.2">
      <c r="A29" s="36">
        <f t="shared" si="0"/>
        <v>17</v>
      </c>
      <c r="B29" s="3" t="e">
        <f>+MATRIZ!#REF!</f>
        <v>#REF!</v>
      </c>
      <c r="C29" s="8" t="e">
        <f>+MATRIZ!#REF!</f>
        <v>#REF!</v>
      </c>
    </row>
    <row r="30" spans="1:6" x14ac:dyDescent="0.2">
      <c r="A30" s="36">
        <f t="shared" si="0"/>
        <v>18</v>
      </c>
      <c r="B30" s="3" t="e">
        <f>+MATRIZ!#REF!</f>
        <v>#REF!</v>
      </c>
      <c r="C30" s="8" t="e">
        <f>+MATRIZ!#REF!</f>
        <v>#REF!</v>
      </c>
    </row>
    <row r="31" spans="1:6" x14ac:dyDescent="0.2">
      <c r="A31" s="36">
        <f t="shared" si="0"/>
        <v>19</v>
      </c>
      <c r="B31" s="3" t="e">
        <f>+MATRIZ!#REF!</f>
        <v>#REF!</v>
      </c>
      <c r="C31" s="8" t="e">
        <f>+MATRIZ!#REF!</f>
        <v>#REF!</v>
      </c>
    </row>
    <row r="32" spans="1:6" ht="13.5" thickBot="1" x14ac:dyDescent="0.25">
      <c r="A32" s="40">
        <f>1+A31</f>
        <v>20</v>
      </c>
      <c r="B32" s="16" t="e">
        <f>+MATRIZ!#REF!</f>
        <v>#REF!</v>
      </c>
      <c r="C32" s="17" t="e">
        <f>+MATRIZ!#REF!</f>
        <v>#REF!</v>
      </c>
    </row>
  </sheetData>
  <mergeCells count="3">
    <mergeCell ref="A8:F8"/>
    <mergeCell ref="A9:F9"/>
    <mergeCell ref="A11:F11"/>
  </mergeCells>
  <phoneticPr fontId="10" type="noConversion"/>
  <printOptions horizontalCentered="1" verticalCentered="1"/>
  <pageMargins left="0.78740157480314965" right="0.59" top="0.98425196850393704" bottom="0.98425196850393704" header="0" footer="0"/>
  <pageSetup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7:F32"/>
  <sheetViews>
    <sheetView showGridLines="0" topLeftCell="A11" zoomScale="75" workbookViewId="0">
      <selection activeCell="E14" sqref="E14"/>
    </sheetView>
  </sheetViews>
  <sheetFormatPr baseColWidth="10" defaultColWidth="9.140625" defaultRowHeight="12.75" x14ac:dyDescent="0.2"/>
  <cols>
    <col min="1" max="1" width="11.42578125" customWidth="1"/>
    <col min="2" max="2" width="38" customWidth="1"/>
    <col min="3" max="3" width="35.28515625" customWidth="1"/>
    <col min="4" max="4" width="11.42578125" customWidth="1"/>
    <col min="5" max="5" width="22.5703125" customWidth="1"/>
    <col min="6" max="6" width="26.42578125" customWidth="1"/>
    <col min="7" max="256" width="11.42578125" customWidth="1"/>
  </cols>
  <sheetData>
    <row r="7" spans="1:6" ht="18" x14ac:dyDescent="0.25">
      <c r="A7" s="234" t="s">
        <v>0</v>
      </c>
      <c r="B7" s="234"/>
      <c r="C7" s="234"/>
      <c r="D7" s="234"/>
      <c r="E7" s="234"/>
      <c r="F7" s="234"/>
    </row>
    <row r="8" spans="1:6" ht="15.75" x14ac:dyDescent="0.25">
      <c r="A8" s="235" t="s">
        <v>10</v>
      </c>
      <c r="B8" s="235"/>
      <c r="C8" s="235"/>
      <c r="D8" s="235"/>
      <c r="E8" s="235"/>
      <c r="F8" s="235"/>
    </row>
    <row r="9" spans="1:6" x14ac:dyDescent="0.2">
      <c r="A9" s="1" t="s">
        <v>11</v>
      </c>
      <c r="C9" s="1" t="s">
        <v>12</v>
      </c>
      <c r="D9" t="str">
        <f>+MATRIZ!A7</f>
        <v>LÁCTEOS DEL ALTIPLANO CB S.A.S</v>
      </c>
    </row>
    <row r="10" spans="1:6" x14ac:dyDescent="0.2">
      <c r="A10" s="224" t="s">
        <v>20</v>
      </c>
      <c r="B10" s="224"/>
      <c r="C10" s="224"/>
      <c r="D10" s="224"/>
      <c r="E10" s="224"/>
      <c r="F10" s="224"/>
    </row>
    <row r="11" spans="1:6" ht="13.5" thickBot="1" x14ac:dyDescent="0.25">
      <c r="A11" s="1" t="s">
        <v>17</v>
      </c>
      <c r="B11" s="1"/>
      <c r="C11" s="1"/>
    </row>
    <row r="12" spans="1:6" x14ac:dyDescent="0.2">
      <c r="A12" s="18"/>
      <c r="B12" s="14" t="s">
        <v>6</v>
      </c>
      <c r="C12" s="15" t="s">
        <v>8</v>
      </c>
      <c r="E12" s="6" t="s">
        <v>15</v>
      </c>
      <c r="F12" s="6" t="s">
        <v>16</v>
      </c>
    </row>
    <row r="13" spans="1:6" ht="171" customHeight="1" x14ac:dyDescent="0.2">
      <c r="A13" s="7">
        <v>1</v>
      </c>
      <c r="B13" s="119" t="str">
        <f>+MATRIZ!C11</f>
        <v xml:space="preserve">Ausencia de un sistema de calidad </v>
      </c>
      <c r="C13" s="126" t="str">
        <f>+MATRIZ!E11</f>
        <v>Dependencia de solo proveedores de la región</v>
      </c>
      <c r="D13" s="23"/>
      <c r="E13" s="121" t="s">
        <v>83</v>
      </c>
      <c r="F13" s="122" t="s">
        <v>127</v>
      </c>
    </row>
    <row r="14" spans="1:6" ht="242.25" x14ac:dyDescent="0.2">
      <c r="A14" s="7">
        <f t="shared" ref="A14:A30" si="0">1+A13</f>
        <v>2</v>
      </c>
      <c r="B14" s="33" t="str">
        <f>+MATRIZ!C12</f>
        <v>Rotación de personal</v>
      </c>
      <c r="C14" s="120" t="str">
        <f>+MATRIZ!E12</f>
        <v>Informalidad de industria lechera</v>
      </c>
      <c r="D14" s="23"/>
      <c r="E14" s="124" t="s">
        <v>84</v>
      </c>
      <c r="F14" s="125" t="s">
        <v>85</v>
      </c>
    </row>
    <row r="15" spans="1:6" ht="25.5" x14ac:dyDescent="0.2">
      <c r="A15" s="7">
        <f t="shared" si="0"/>
        <v>3</v>
      </c>
      <c r="B15" s="33" t="str">
        <f>+MATRIZ!C13</f>
        <v>Baja capacidad de producción de la maquinaria</v>
      </c>
      <c r="C15" s="31" t="str">
        <f>+MATRIZ!E13</f>
        <v>Aumento de la competencia en el mercado.</v>
      </c>
      <c r="D15" s="23"/>
      <c r="E15" s="21"/>
      <c r="F15" s="5"/>
    </row>
    <row r="16" spans="1:6" ht="25.5" x14ac:dyDescent="0.2">
      <c r="A16" s="7">
        <f t="shared" si="0"/>
        <v>4</v>
      </c>
      <c r="B16" s="33" t="str">
        <f>+MATRIZ!C14</f>
        <v>Poco control de inventarios</v>
      </c>
      <c r="C16" s="31" t="str">
        <f>+MATRIZ!E14</f>
        <v>Factores naturales (Sin pasto no hay leche)</v>
      </c>
      <c r="D16" s="23"/>
      <c r="E16" s="21"/>
      <c r="F16" s="5"/>
    </row>
    <row r="17" spans="1:6" x14ac:dyDescent="0.2">
      <c r="A17" s="7">
        <f t="shared" si="0"/>
        <v>5</v>
      </c>
      <c r="B17" s="33" t="str">
        <f>+MATRIZ!C15</f>
        <v>Deficiencia de infraestructura</v>
      </c>
      <c r="C17" s="31" t="str">
        <f>+MATRIZ!E15</f>
        <v xml:space="preserve">Alto costo en maquinaria </v>
      </c>
      <c r="D17" s="23"/>
      <c r="E17" s="21"/>
      <c r="F17" s="5"/>
    </row>
    <row r="18" spans="1:6" ht="25.5" x14ac:dyDescent="0.2">
      <c r="A18" s="7">
        <f t="shared" si="0"/>
        <v>6</v>
      </c>
      <c r="B18" s="33" t="str">
        <f>+MATRIZ!C16</f>
        <v>Innovación</v>
      </c>
      <c r="C18" s="31" t="str">
        <f>+MATRIZ!E16</f>
        <v>Baja demanda del producto en el mercado.</v>
      </c>
      <c r="D18" s="23"/>
      <c r="E18" s="21"/>
      <c r="F18" s="5"/>
    </row>
    <row r="19" spans="1:6" ht="25.5" x14ac:dyDescent="0.2">
      <c r="A19" s="7">
        <f t="shared" si="0"/>
        <v>7</v>
      </c>
      <c r="B19" s="123" t="str">
        <f>+MATRIZ!C17</f>
        <v>Regulación de precios de la materia prima</v>
      </c>
      <c r="C19" s="126" t="str">
        <f>+MATRIZ!E17</f>
        <v>Aumento de costos en obtención de materias primas</v>
      </c>
      <c r="D19" s="23"/>
      <c r="E19" s="21"/>
      <c r="F19" s="5"/>
    </row>
    <row r="20" spans="1:6" x14ac:dyDescent="0.2">
      <c r="A20" s="7">
        <f t="shared" si="0"/>
        <v>8</v>
      </c>
      <c r="B20" s="33" t="str">
        <f>+MATRIZ!C18</f>
        <v>Deficiencias logísticas</v>
      </c>
      <c r="C20" s="31" t="str">
        <f>+MATRIZ!E18</f>
        <v>Importación de leche</v>
      </c>
      <c r="D20" s="23"/>
      <c r="E20" s="21"/>
      <c r="F20" s="5"/>
    </row>
    <row r="21" spans="1:6" x14ac:dyDescent="0.2">
      <c r="A21" s="7">
        <f t="shared" si="0"/>
        <v>9</v>
      </c>
      <c r="B21" s="119" t="str">
        <f>+MATRIZ!C19</f>
        <v>Ausencia de un plan de contingencia</v>
      </c>
      <c r="C21" s="31" t="str">
        <f>+MATRIZ!E19</f>
        <v>Salud publica</v>
      </c>
      <c r="D21" s="23"/>
      <c r="E21" s="21"/>
      <c r="F21" s="5"/>
    </row>
    <row r="22" spans="1:6" ht="25.5" x14ac:dyDescent="0.2">
      <c r="A22" s="7">
        <f t="shared" si="0"/>
        <v>10</v>
      </c>
      <c r="B22" s="33" t="str">
        <f>+MATRIZ!C20</f>
        <v>Sostenibilidad (podría afectar la imagen de la empresa)</v>
      </c>
      <c r="C22" s="120" t="str">
        <f>+MATRIZ!E20</f>
        <v>Regulaciones y normativas</v>
      </c>
      <c r="D22" s="23"/>
      <c r="E22" s="21"/>
      <c r="F22" s="5"/>
    </row>
    <row r="23" spans="1:6" x14ac:dyDescent="0.2">
      <c r="A23" s="7">
        <f t="shared" si="0"/>
        <v>11</v>
      </c>
      <c r="B23" s="33" t="str">
        <f>+MATRIZ!C21</f>
        <v>Falta de mercadotecnia</v>
      </c>
      <c r="C23" s="31">
        <f>+MATRIZ!E21</f>
        <v>0</v>
      </c>
      <c r="D23" s="23"/>
      <c r="E23" s="23"/>
    </row>
    <row r="24" spans="1:6" x14ac:dyDescent="0.2">
      <c r="A24" s="7">
        <f t="shared" si="0"/>
        <v>12</v>
      </c>
      <c r="B24" s="33">
        <f>+MATRIZ!C22</f>
        <v>0</v>
      </c>
      <c r="C24" s="31">
        <f>+MATRIZ!E22</f>
        <v>0</v>
      </c>
      <c r="D24" s="23"/>
      <c r="E24" s="23"/>
    </row>
    <row r="25" spans="1:6" x14ac:dyDescent="0.2">
      <c r="A25" s="7">
        <f t="shared" si="0"/>
        <v>13</v>
      </c>
      <c r="B25" s="21">
        <f>+MATRIZ!C23</f>
        <v>0</v>
      </c>
      <c r="C25" s="22">
        <f>+MATRIZ!E23</f>
        <v>0</v>
      </c>
      <c r="D25" s="23"/>
      <c r="E25" s="23"/>
    </row>
    <row r="26" spans="1:6" x14ac:dyDescent="0.2">
      <c r="A26" s="7">
        <f t="shared" si="0"/>
        <v>14</v>
      </c>
      <c r="B26" s="21">
        <f>+MATRIZ!C24</f>
        <v>0</v>
      </c>
      <c r="C26" s="22">
        <f>+MATRIZ!E24</f>
        <v>0</v>
      </c>
      <c r="D26" s="23"/>
      <c r="E26" s="23"/>
    </row>
    <row r="27" spans="1:6" x14ac:dyDescent="0.2">
      <c r="A27" s="7">
        <f t="shared" si="0"/>
        <v>15</v>
      </c>
      <c r="B27" s="21">
        <f>+MATRIZ!C25</f>
        <v>0</v>
      </c>
      <c r="C27" s="22">
        <f>+MATRIZ!E25</f>
        <v>0</v>
      </c>
      <c r="D27" s="23"/>
      <c r="E27" s="23"/>
    </row>
    <row r="28" spans="1:6" x14ac:dyDescent="0.2">
      <c r="A28" s="7">
        <f t="shared" si="0"/>
        <v>16</v>
      </c>
      <c r="B28" s="21">
        <f>+MATRIZ!C26</f>
        <v>0</v>
      </c>
      <c r="C28" s="22">
        <f>+MATRIZ!E26</f>
        <v>0</v>
      </c>
      <c r="D28" s="23"/>
      <c r="E28" s="23"/>
    </row>
    <row r="29" spans="1:6" x14ac:dyDescent="0.2">
      <c r="A29" s="7">
        <f t="shared" si="0"/>
        <v>17</v>
      </c>
      <c r="B29" s="21" t="e">
        <f>+MATRIZ!#REF!</f>
        <v>#REF!</v>
      </c>
      <c r="C29" s="22" t="e">
        <f>+MATRIZ!#REF!</f>
        <v>#REF!</v>
      </c>
      <c r="D29" s="23"/>
      <c r="E29" s="23"/>
    </row>
    <row r="30" spans="1:6" x14ac:dyDescent="0.2">
      <c r="A30" s="7">
        <f t="shared" si="0"/>
        <v>18</v>
      </c>
      <c r="B30" s="3" t="e">
        <f>+MATRIZ!#REF!</f>
        <v>#REF!</v>
      </c>
      <c r="C30" s="8" t="e">
        <f>+MATRIZ!#REF!</f>
        <v>#REF!</v>
      </c>
    </row>
    <row r="31" spans="1:6" ht="13.5" thickBot="1" x14ac:dyDescent="0.25">
      <c r="A31" s="11">
        <f>1+A30</f>
        <v>19</v>
      </c>
      <c r="B31" s="16" t="e">
        <f>+MATRIZ!#REF!</f>
        <v>#REF!</v>
      </c>
      <c r="C31" s="17" t="e">
        <f>+MATRIZ!#REF!</f>
        <v>#REF!</v>
      </c>
    </row>
    <row r="32" spans="1:6" x14ac:dyDescent="0.2">
      <c r="B32" t="s">
        <v>17</v>
      </c>
      <c r="C32" t="s">
        <v>17</v>
      </c>
    </row>
  </sheetData>
  <mergeCells count="3">
    <mergeCell ref="A7:F7"/>
    <mergeCell ref="A8:F8"/>
    <mergeCell ref="A10:F10"/>
  </mergeCells>
  <phoneticPr fontId="10" type="noConversion"/>
  <printOptions horizontalCentered="1" verticalCentered="1"/>
  <pageMargins left="0.52" right="0.59" top="0.98425196850393704" bottom="0.98425196850393704" header="0" footer="0"/>
  <pageSetup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9:E20"/>
  <sheetViews>
    <sheetView showGridLines="0" topLeftCell="A8" zoomScale="70" zoomScaleNormal="70" workbookViewId="0">
      <selection activeCell="D8" sqref="D8"/>
    </sheetView>
  </sheetViews>
  <sheetFormatPr baseColWidth="10" defaultColWidth="9.140625" defaultRowHeight="12.75" x14ac:dyDescent="0.2"/>
  <cols>
    <col min="1" max="1" width="4.28515625" customWidth="1"/>
    <col min="2" max="2" width="25.140625" customWidth="1"/>
    <col min="3" max="3" width="26" customWidth="1"/>
    <col min="4" max="4" width="25.28515625" customWidth="1"/>
    <col min="5" max="5" width="30.7109375" customWidth="1"/>
    <col min="6" max="256" width="11.42578125" customWidth="1"/>
  </cols>
  <sheetData>
    <row r="9" spans="1:5" ht="18" x14ac:dyDescent="0.25">
      <c r="A9" s="234" t="s">
        <v>0</v>
      </c>
      <c r="B9" s="234"/>
      <c r="C9" s="234"/>
      <c r="D9" s="234"/>
      <c r="E9" s="234"/>
    </row>
    <row r="10" spans="1:5" ht="15.75" x14ac:dyDescent="0.25">
      <c r="A10" s="235" t="s">
        <v>10</v>
      </c>
      <c r="B10" s="235"/>
      <c r="C10" s="235"/>
      <c r="D10" s="235"/>
      <c r="E10" s="235"/>
    </row>
    <row r="11" spans="1:5" ht="13.5" thickBot="1" x14ac:dyDescent="0.25">
      <c r="A11" s="1"/>
      <c r="C11" s="1" t="s">
        <v>12</v>
      </c>
      <c r="D11" t="str">
        <f>+MATRIZ!A7</f>
        <v>LÁCTEOS DEL ALTIPLANO CB S.A.S</v>
      </c>
    </row>
    <row r="12" spans="1:5" x14ac:dyDescent="0.2">
      <c r="A12" s="236" t="s">
        <v>21</v>
      </c>
      <c r="B12" s="237"/>
      <c r="C12" s="237"/>
      <c r="D12" s="237"/>
      <c r="E12" s="238"/>
    </row>
    <row r="13" spans="1:5" x14ac:dyDescent="0.2">
      <c r="A13" s="41"/>
      <c r="B13" s="43" t="s">
        <v>22</v>
      </c>
      <c r="C13" s="43" t="s">
        <v>23</v>
      </c>
      <c r="D13" s="43" t="s">
        <v>24</v>
      </c>
      <c r="E13" s="44" t="s">
        <v>25</v>
      </c>
    </row>
    <row r="14" spans="1:5" ht="141.75" customHeight="1" x14ac:dyDescent="0.2">
      <c r="A14" s="41">
        <v>1</v>
      </c>
      <c r="B14" s="209" t="str">
        <f>+EST.FO!F14</f>
        <v>•	Generar productos con altos estándares de calidad dadas las características proteicas de la leche cruda en Colombia, con el fin de cumplir con la normatividad legal vigente y llegar a mercados Internacionales.</v>
      </c>
      <c r="C14" s="214" t="str">
        <f>+EST.FA!F13</f>
        <v>Optimizar procesos y cadenas de suministro. Esto implica la búsqueda constante de eficiencias en la producción, controlando de cerca los costos sin comprometer la calidad</v>
      </c>
      <c r="D14" s="219" t="str">
        <f>+EST.DO!F13</f>
        <v>Garantizar la calidad de materias primas mediante mediciones continuas de las propiedades de la leche entregada a la empresa</v>
      </c>
      <c r="E14" s="222" t="str">
        <f>+EST.DA!F13</f>
        <v xml:space="preserve">Formar  planes de acción específicos en caso de que no se haya cumplido con algún aspecto establecido legalmente. Además, es fundamental seguir estándares de calidad que también están respaldados por normativas. </v>
      </c>
    </row>
    <row r="15" spans="1:5" ht="216.75" x14ac:dyDescent="0.2">
      <c r="A15" s="41">
        <f t="shared" ref="A15:A20" si="0">1+A14</f>
        <v>2</v>
      </c>
      <c r="B15" s="210" t="str">
        <f>+EST.FO!F15</f>
        <v>Tener buena comunicación con clientes y proveedores cumpliendo con acuerdos y expectativas de ambas partes interesadas.</v>
      </c>
      <c r="C15" s="215" t="str">
        <f>+EST.FA!F14</f>
        <v xml:space="preserve">Mantener una comunicación abierta y transparente con sus proveedores, compartiendo información relevante sobre la calidad de la materia prima utilizada y los estándares de producción. </v>
      </c>
      <c r="D15" s="220" t="str">
        <f>+EST.DO!F14</f>
        <v xml:space="preserve">Realizar encuestas sobre la satisfacción del cliente. A través de la evaluación y análisis de las respuestas recopiladas, la empresa busca identificar oportunidades para la introducción de nuevos productos que no solo cumplan con las demandas cambiantes de los clientes, sino que también puedan generar mayores ingresos. </v>
      </c>
      <c r="E15" s="223" t="str">
        <f>+EST.DA!F14</f>
        <v>En la industria, la búsqueda constante de una óptima relación entre calidad y precio lleva a la preferencia por proveedores comprometidos en establecer relaciones profesionales sólidas. En esta dinámica, la estabilidad de los precios de los productos es esencial, ya que las variaciones pueden impactar significativamente la salud económica de una empresa. El mantener costos estables es crucial, ya que incrementos en el precio de un producto pueden incentivar a los clientes a explorar alternativas más competitivas.</v>
      </c>
    </row>
    <row r="16" spans="1:5" ht="178.5" x14ac:dyDescent="0.2">
      <c r="A16" s="41">
        <f t="shared" si="0"/>
        <v>3</v>
      </c>
      <c r="B16" s="211" t="str">
        <f>+EST.FO!F16</f>
        <v>Implementar desde la alta dirección de la empresa  actividades como conferencias y capacitaciones  con el objetivo de potenciar el ambiente laboral y promover la búsqueda constante de la mejora continua. Se contempla la posibilidad de otorgar incentivos a aquellos miembros que participen activamente en estas iniciativas</v>
      </c>
      <c r="C16" s="216" t="str">
        <f>+EST.FA!F15</f>
        <v>implementar eficiencia operativa y la optimización de recursos. La clave radica en realizar una evaluación detallada de los procesos de producción, identificar áreas de mejora y buscar soluciones innovadoras que permitan maximizar el rendimiento de la maquinaria existente.</v>
      </c>
      <c r="D16" s="221" t="str">
        <f>+EST.DO!F15</f>
        <v>La empresa se esfuerza por sensibilizar a las personas sobre el consumo de productos lácteos, con la expectativa de fomentar un aumento en la demanda, impulsando así las iniciativas de marketing de la empresa.</v>
      </c>
      <c r="E16" s="70">
        <f>+EST.DA!F15</f>
        <v>0</v>
      </c>
    </row>
    <row r="17" spans="1:5" ht="153" x14ac:dyDescent="0.2">
      <c r="A17" s="41">
        <f t="shared" si="0"/>
        <v>4</v>
      </c>
      <c r="B17" s="212" t="str">
        <f>+EST.FO!F17</f>
        <v xml:space="preserve"> Adquirir acuerdos de pagos con entidades bancarias para la compra de terrenos, maquinarias y equipos, garantizando aumento en la produccion y cumpliendo con las demandas de las grandes superficies</v>
      </c>
      <c r="C17" s="217" t="str">
        <f>+EST.FA!F16</f>
        <v>La empresa implementa sus propios formatos y métodos para asegurar el cumplimiento integral de todas las normativas establecidas en la producción. Este enfoque no solo garantiza el cumplimiento legal, sino que también busca minimizar al máximo posible el impacto ambiental en la región.</v>
      </c>
      <c r="D17" s="42">
        <f>+EST.DO!F16</f>
        <v>0</v>
      </c>
      <c r="E17" s="70">
        <f>+EST.DA!F16</f>
        <v>0</v>
      </c>
    </row>
    <row r="18" spans="1:5" ht="178.5" x14ac:dyDescent="0.2">
      <c r="A18" s="41">
        <f t="shared" si="0"/>
        <v>5</v>
      </c>
      <c r="B18" s="213" t="str">
        <f>+EST.FO!F18</f>
        <v>La empresa adopta prácticas sostenibles para reducir el impacto ambiental, con esto logra fortalecer la reputación de la empresa cumpliendo con las expectativas de los consumidores conscientes del medio ambiente.</v>
      </c>
      <c r="C18" s="218" t="str">
        <f>+EST.FA!F17</f>
        <v>Podría revitalizar la imagen de la marca mediante campañas de marketing innovadoras y ajustadas a las tendencias actuales, destacando atributos únicos de sus productos. Simultáneamente, la empresa podría explorar la diversificación de su línea de productos, introduciendo opciones más especializadas o adaptadas a las preferencias cambiantes de los consumidores.</v>
      </c>
      <c r="D18" s="42">
        <f>+EST.DO!F17</f>
        <v>0</v>
      </c>
      <c r="E18" s="70">
        <f>+EST.DA!F17</f>
        <v>0</v>
      </c>
    </row>
    <row r="19" spans="1:5" x14ac:dyDescent="0.2">
      <c r="A19" s="41">
        <f t="shared" si="0"/>
        <v>6</v>
      </c>
      <c r="B19" s="42">
        <f>+EST.FO!F19</f>
        <v>0</v>
      </c>
      <c r="C19" s="42">
        <f>+EST.FA!F18</f>
        <v>0</v>
      </c>
      <c r="D19" s="42">
        <f>+EST.DO!F18</f>
        <v>0</v>
      </c>
      <c r="E19" s="70">
        <f>+EST.DA!F18</f>
        <v>0</v>
      </c>
    </row>
    <row r="20" spans="1:5" ht="13.5" thickBot="1" x14ac:dyDescent="0.25">
      <c r="A20" s="45">
        <f t="shared" si="0"/>
        <v>7</v>
      </c>
      <c r="B20" s="71">
        <f>+EST.FO!F20</f>
        <v>0</v>
      </c>
      <c r="C20" s="71">
        <f>+EST.FA!F19</f>
        <v>0</v>
      </c>
      <c r="D20" s="71">
        <f>+EST.DO!F19</f>
        <v>0</v>
      </c>
      <c r="E20" s="72">
        <f>+EST.DA!F19</f>
        <v>0</v>
      </c>
    </row>
  </sheetData>
  <mergeCells count="3">
    <mergeCell ref="A9:E9"/>
    <mergeCell ref="A10:E10"/>
    <mergeCell ref="A12:E12"/>
  </mergeCells>
  <phoneticPr fontId="10" type="noConversion"/>
  <printOptions horizontalCentered="1" verticalCentered="1"/>
  <pageMargins left="0.78740157480314965" right="0.78740157480314965" top="0.98425196850393704" bottom="0.98425196850393704" header="0" footer="0"/>
  <pageSetup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8:J38"/>
  <sheetViews>
    <sheetView showGridLines="0" topLeftCell="A29" zoomScale="90" zoomScaleNormal="90" workbookViewId="0">
      <selection activeCell="H36" sqref="H36"/>
    </sheetView>
  </sheetViews>
  <sheetFormatPr baseColWidth="10" defaultColWidth="9.140625" defaultRowHeight="12.75" x14ac:dyDescent="0.2"/>
  <cols>
    <col min="1" max="1" width="11.42578125" customWidth="1"/>
    <col min="2" max="2" width="29.42578125" customWidth="1"/>
    <col min="3" max="3" width="15.42578125" customWidth="1"/>
    <col min="4" max="4" width="11.85546875" customWidth="1"/>
    <col min="5" max="6" width="12" customWidth="1"/>
    <col min="7" max="7" width="22.28515625" customWidth="1"/>
    <col min="8" max="8" width="15.7109375" customWidth="1"/>
    <col min="9" max="9" width="33" customWidth="1"/>
    <col min="10" max="256" width="11.42578125" customWidth="1"/>
  </cols>
  <sheetData>
    <row r="8" spans="1:10" ht="18" x14ac:dyDescent="0.25">
      <c r="A8" s="234" t="s">
        <v>0</v>
      </c>
      <c r="B8" s="234"/>
      <c r="C8" s="234"/>
      <c r="D8" s="234"/>
      <c r="E8" s="234"/>
      <c r="F8" s="234"/>
      <c r="G8" s="234"/>
      <c r="H8" s="234"/>
      <c r="I8" s="234"/>
    </row>
    <row r="9" spans="1:10" ht="15" x14ac:dyDescent="0.2">
      <c r="A9" s="239" t="s">
        <v>10</v>
      </c>
      <c r="B9" s="239"/>
      <c r="C9" s="239"/>
      <c r="D9" s="239"/>
      <c r="E9" s="239"/>
      <c r="F9" s="239"/>
      <c r="G9" s="239"/>
      <c r="H9" s="239"/>
      <c r="I9" s="239"/>
    </row>
    <row r="10" spans="1:10" x14ac:dyDescent="0.2">
      <c r="A10" s="1" t="s">
        <v>11</v>
      </c>
      <c r="C10" s="1" t="s">
        <v>12</v>
      </c>
      <c r="D10" s="240" t="str">
        <f>+MATRIZ!A7</f>
        <v>LÁCTEOS DEL ALTIPLANO CB S.A.S</v>
      </c>
      <c r="E10" s="240"/>
      <c r="F10" s="240"/>
    </row>
    <row r="12" spans="1:10" x14ac:dyDescent="0.2">
      <c r="A12" s="240" t="s">
        <v>26</v>
      </c>
      <c r="B12" s="240"/>
      <c r="C12" s="240"/>
      <c r="D12" s="240"/>
      <c r="E12" s="240"/>
      <c r="F12" s="240"/>
      <c r="G12" s="240"/>
      <c r="H12" s="240"/>
      <c r="I12" s="240"/>
    </row>
    <row r="13" spans="1:10" x14ac:dyDescent="0.2">
      <c r="A13" s="3"/>
      <c r="B13" s="3"/>
      <c r="C13" s="241" t="s">
        <v>99</v>
      </c>
      <c r="D13" s="242"/>
      <c r="E13" s="242"/>
      <c r="F13" s="242"/>
      <c r="G13" s="243"/>
      <c r="H13" s="3" t="s">
        <v>17</v>
      </c>
      <c r="I13" s="3" t="s">
        <v>27</v>
      </c>
    </row>
    <row r="14" spans="1:10" ht="26.25" customHeight="1" x14ac:dyDescent="0.2">
      <c r="A14" s="49" t="s">
        <v>28</v>
      </c>
      <c r="B14" s="49" t="s">
        <v>22</v>
      </c>
      <c r="C14" s="50" t="s">
        <v>29</v>
      </c>
      <c r="D14" s="50" t="s">
        <v>30</v>
      </c>
      <c r="E14" s="51" t="s">
        <v>87</v>
      </c>
      <c r="F14" s="51" t="s">
        <v>88</v>
      </c>
      <c r="G14" s="51" t="s">
        <v>89</v>
      </c>
      <c r="H14" s="49" t="s">
        <v>34</v>
      </c>
      <c r="I14" s="49" t="s">
        <v>35</v>
      </c>
      <c r="J14" t="s">
        <v>17</v>
      </c>
    </row>
    <row r="15" spans="1:10" ht="89.25" x14ac:dyDescent="0.2">
      <c r="A15" s="129">
        <v>1</v>
      </c>
      <c r="B15" s="127" t="str">
        <f>+ESTRATEGIAS!B14</f>
        <v>•	Generar productos con altos estándares de calidad dadas las características proteicas de la leche cruda en Colombia, con el fin de cumplir con la normatividad legal vigente y llegar a mercados Internacionales.</v>
      </c>
      <c r="C15" s="128">
        <v>4</v>
      </c>
      <c r="D15" s="128">
        <v>4</v>
      </c>
      <c r="E15" s="128" t="s">
        <v>86</v>
      </c>
      <c r="F15" s="128" t="s">
        <v>86</v>
      </c>
      <c r="G15" s="128" t="s">
        <v>86</v>
      </c>
      <c r="H15" s="129">
        <f>AVERAGE(C15:G15)</f>
        <v>4</v>
      </c>
      <c r="I15" s="130" t="str">
        <f>IF(H15&gt;=4,$B15,$J$14)</f>
        <v>•	Generar productos con altos estándares de calidad dadas las características proteicas de la leche cruda en Colombia, con el fin de cumplir con la normatividad legal vigente y llegar a mercados Internacionales.</v>
      </c>
      <c r="J15" t="s">
        <v>17</v>
      </c>
    </row>
    <row r="16" spans="1:10" ht="63.75" x14ac:dyDescent="0.2">
      <c r="A16" s="49">
        <v>2</v>
      </c>
      <c r="B16" s="53" t="str">
        <f>+ESTRATEGIAS!B15</f>
        <v>Tener buena comunicación con clientes y proveedores cumpliendo con acuerdos y expectativas de ambas partes interesadas.</v>
      </c>
      <c r="C16" s="52">
        <v>3</v>
      </c>
      <c r="D16" s="52">
        <v>4</v>
      </c>
      <c r="E16" s="52" t="s">
        <v>86</v>
      </c>
      <c r="F16" s="52" t="s">
        <v>86</v>
      </c>
      <c r="G16" s="52" t="s">
        <v>86</v>
      </c>
      <c r="H16" s="49">
        <f t="shared" ref="H16:H21" si="0">AVERAGE(C16:G16)</f>
        <v>3.5</v>
      </c>
      <c r="I16" s="3" t="str">
        <f t="shared" ref="I16:I21" si="1">IF(H16&gt;=4,$B16,$J$14)</f>
        <v xml:space="preserve"> </v>
      </c>
    </row>
    <row r="17" spans="1:10" ht="140.25" x14ac:dyDescent="0.2">
      <c r="A17" s="133">
        <v>3</v>
      </c>
      <c r="B17" s="131" t="str">
        <f>+ESTRATEGIAS!B16</f>
        <v>Implementar desde la alta dirección de la empresa  actividades como conferencias y capacitaciones  con el objetivo de potenciar el ambiente laboral y promover la búsqueda constante de la mejora continua. Se contempla la posibilidad de otorgar incentivos a aquellos miembros que participen activamente en estas iniciativas</v>
      </c>
      <c r="C17" s="132">
        <v>4</v>
      </c>
      <c r="D17" s="132">
        <v>4</v>
      </c>
      <c r="E17" s="132" t="s">
        <v>86</v>
      </c>
      <c r="F17" s="132" t="s">
        <v>86</v>
      </c>
      <c r="G17" s="132" t="s">
        <v>86</v>
      </c>
      <c r="H17" s="133">
        <f t="shared" si="0"/>
        <v>4</v>
      </c>
      <c r="I17" s="134" t="str">
        <f t="shared" si="1"/>
        <v>Implementar desde la alta dirección de la empresa  actividades como conferencias y capacitaciones  con el objetivo de potenciar el ambiente laboral y promover la búsqueda constante de la mejora continua. Se contempla la posibilidad de otorgar incentivos a aquellos miembros que participen activamente en estas iniciativas</v>
      </c>
    </row>
    <row r="18" spans="1:10" ht="89.25" x14ac:dyDescent="0.2">
      <c r="A18" s="49">
        <v>4</v>
      </c>
      <c r="B18" s="53" t="str">
        <f>+ESTRATEGIAS!B17</f>
        <v xml:space="preserve"> Adquirir acuerdos de pagos con entidades bancarias para la compra de terrenos, maquinarias y equipos, garantizando aumento en la produccion y cumpliendo con las demandas de las grandes superficies</v>
      </c>
      <c r="C18" s="52">
        <v>4</v>
      </c>
      <c r="D18" s="52">
        <v>3</v>
      </c>
      <c r="E18" s="52" t="s">
        <v>86</v>
      </c>
      <c r="F18" s="52" t="s">
        <v>86</v>
      </c>
      <c r="G18" s="52" t="s">
        <v>86</v>
      </c>
      <c r="H18" s="49">
        <f t="shared" si="0"/>
        <v>3.5</v>
      </c>
      <c r="I18" s="3" t="str">
        <f t="shared" si="1"/>
        <v xml:space="preserve"> </v>
      </c>
    </row>
    <row r="19" spans="1:10" ht="89.25" x14ac:dyDescent="0.2">
      <c r="A19" s="137">
        <v>5</v>
      </c>
      <c r="B19" s="135" t="str">
        <f>+ESTRATEGIAS!B18</f>
        <v>La empresa adopta prácticas sostenibles para reducir el impacto ambiental, con esto logra fortalecer la reputación de la empresa cumpliendo con las expectativas de los consumidores conscientes del medio ambiente.</v>
      </c>
      <c r="C19" s="136">
        <v>5</v>
      </c>
      <c r="D19" s="136">
        <v>4</v>
      </c>
      <c r="E19" s="136" t="s">
        <v>86</v>
      </c>
      <c r="F19" s="136" t="s">
        <v>86</v>
      </c>
      <c r="G19" s="136" t="s">
        <v>86</v>
      </c>
      <c r="H19" s="137">
        <f t="shared" si="0"/>
        <v>4.5</v>
      </c>
      <c r="I19" s="135" t="str">
        <f t="shared" si="1"/>
        <v>La empresa adopta prácticas sostenibles para reducir el impacto ambiental, con esto logra fortalecer la reputación de la empresa cumpliendo con las expectativas de los consumidores conscientes del medio ambiente.</v>
      </c>
    </row>
    <row r="20" spans="1:10" x14ac:dyDescent="0.2">
      <c r="A20" s="49">
        <v>6</v>
      </c>
      <c r="B20" s="53">
        <f>+ESTRATEGIAS!B19</f>
        <v>0</v>
      </c>
      <c r="C20" s="52">
        <v>3</v>
      </c>
      <c r="D20" s="52">
        <v>3</v>
      </c>
      <c r="E20" s="52" t="s">
        <v>86</v>
      </c>
      <c r="F20" s="52" t="s">
        <v>86</v>
      </c>
      <c r="G20" s="52" t="s">
        <v>86</v>
      </c>
      <c r="H20" s="49">
        <f t="shared" si="0"/>
        <v>3</v>
      </c>
      <c r="I20" s="3" t="str">
        <f t="shared" si="1"/>
        <v xml:space="preserve"> </v>
      </c>
    </row>
    <row r="21" spans="1:10" x14ac:dyDescent="0.2">
      <c r="A21" s="49">
        <v>7</v>
      </c>
      <c r="B21" s="53">
        <f>+ESTRATEGIAS!B20</f>
        <v>0</v>
      </c>
      <c r="C21" s="52">
        <v>4</v>
      </c>
      <c r="D21" s="52">
        <v>4</v>
      </c>
      <c r="E21" s="52" t="s">
        <v>86</v>
      </c>
      <c r="F21" s="52" t="s">
        <v>86</v>
      </c>
      <c r="G21" s="52" t="s">
        <v>86</v>
      </c>
      <c r="H21" s="49">
        <f t="shared" si="0"/>
        <v>4</v>
      </c>
      <c r="I21" s="73">
        <f t="shared" si="1"/>
        <v>0</v>
      </c>
    </row>
    <row r="22" spans="1:10" ht="6" customHeight="1" x14ac:dyDescent="0.2">
      <c r="A22" s="3"/>
      <c r="B22" s="3"/>
      <c r="C22" s="49" t="s">
        <v>17</v>
      </c>
      <c r="D22" s="49" t="s">
        <v>17</v>
      </c>
      <c r="E22" s="49" t="s">
        <v>17</v>
      </c>
      <c r="F22" s="49" t="s">
        <v>17</v>
      </c>
      <c r="G22" s="49" t="s">
        <v>17</v>
      </c>
      <c r="H22" s="49" t="s">
        <v>17</v>
      </c>
      <c r="I22" s="3"/>
    </row>
    <row r="23" spans="1:10" ht="25.5" customHeight="1" x14ac:dyDescent="0.2">
      <c r="A23" s="49" t="s">
        <v>28</v>
      </c>
      <c r="B23" s="74" t="s">
        <v>92</v>
      </c>
      <c r="C23" s="51" t="s">
        <v>36</v>
      </c>
      <c r="D23" s="51" t="s">
        <v>30</v>
      </c>
      <c r="E23" s="51" t="s">
        <v>31</v>
      </c>
      <c r="F23" s="51" t="s">
        <v>32</v>
      </c>
      <c r="G23" s="51" t="s">
        <v>33</v>
      </c>
      <c r="H23" s="49" t="s">
        <v>34</v>
      </c>
      <c r="I23" s="49" t="s">
        <v>35</v>
      </c>
      <c r="J23" t="s">
        <v>17</v>
      </c>
    </row>
    <row r="24" spans="1:10" ht="76.5" x14ac:dyDescent="0.2">
      <c r="A24" s="138">
        <v>1</v>
      </c>
      <c r="B24" s="139" t="str">
        <f>+ESTRATEGIAS!C14</f>
        <v>Optimizar procesos y cadenas de suministro. Esto implica la búsqueda constante de eficiencias en la producción, controlando de cerca los costos sin comprometer la calidad</v>
      </c>
      <c r="C24" s="140">
        <v>4</v>
      </c>
      <c r="D24" s="140">
        <v>4</v>
      </c>
      <c r="E24" s="140" t="s">
        <v>86</v>
      </c>
      <c r="F24" s="140" t="s">
        <v>86</v>
      </c>
      <c r="G24" s="140" t="s">
        <v>86</v>
      </c>
      <c r="H24" s="138">
        <f t="shared" ref="H24:H28" si="2">AVERAGE(C24:G24)</f>
        <v>4</v>
      </c>
      <c r="I24" s="141" t="str">
        <f>IF(H24&gt;=4,$B24,$J$14)</f>
        <v>Optimizar procesos y cadenas de suministro. Esto implica la búsqueda constante de eficiencias en la producción, controlando de cerca los costos sin comprometer la calidad</v>
      </c>
    </row>
    <row r="25" spans="1:10" ht="89.25" x14ac:dyDescent="0.2">
      <c r="A25" s="142">
        <v>2</v>
      </c>
      <c r="B25" s="143" t="str">
        <f>+ESTRATEGIAS!C15</f>
        <v xml:space="preserve">Mantener una comunicación abierta y transparente con sus proveedores, compartiendo información relevante sobre la calidad de la materia prima utilizada y los estándares de producción. </v>
      </c>
      <c r="C25" s="144">
        <v>4</v>
      </c>
      <c r="D25" s="144">
        <v>4</v>
      </c>
      <c r="E25" s="144" t="s">
        <v>86</v>
      </c>
      <c r="F25" s="144" t="s">
        <v>86</v>
      </c>
      <c r="G25" s="144" t="s">
        <v>86</v>
      </c>
      <c r="H25" s="142">
        <f t="shared" si="2"/>
        <v>4</v>
      </c>
      <c r="I25" s="145" t="str">
        <f t="shared" ref="I25:I28" si="3">IF(H25&gt;=4,$B25,$J$14)</f>
        <v xml:space="preserve">Mantener una comunicación abierta y transparente con sus proveedores, compartiendo información relevante sobre la calidad de la materia prima utilizada y los estándares de producción. </v>
      </c>
    </row>
    <row r="26" spans="1:10" ht="127.5" x14ac:dyDescent="0.2">
      <c r="A26" s="146">
        <v>3</v>
      </c>
      <c r="B26" s="147" t="str">
        <f>+ESTRATEGIAS!C16</f>
        <v>implementar eficiencia operativa y la optimización de recursos. La clave radica en realizar una evaluación detallada de los procesos de producción, identificar áreas de mejora y buscar soluciones innovadoras que permitan maximizar el rendimiento de la maquinaria existente.</v>
      </c>
      <c r="C26" s="148">
        <v>4</v>
      </c>
      <c r="D26" s="148">
        <v>5</v>
      </c>
      <c r="E26" s="148" t="s">
        <v>86</v>
      </c>
      <c r="F26" s="148" t="s">
        <v>86</v>
      </c>
      <c r="G26" s="148" t="s">
        <v>86</v>
      </c>
      <c r="H26" s="146">
        <f t="shared" si="2"/>
        <v>4.5</v>
      </c>
      <c r="I26" s="149" t="str">
        <f t="shared" si="3"/>
        <v>implementar eficiencia operativa y la optimización de recursos. La clave radica en realizar una evaluación detallada de los procesos de producción, identificar áreas de mejora y buscar soluciones innovadoras que permitan maximizar el rendimiento de la maquinaria existente.</v>
      </c>
    </row>
    <row r="27" spans="1:10" ht="127.5" x14ac:dyDescent="0.2">
      <c r="A27" s="150">
        <v>4</v>
      </c>
      <c r="B27" s="151" t="str">
        <f>+ESTRATEGIAS!C17</f>
        <v>La empresa implementa sus propios formatos y métodos para asegurar el cumplimiento integral de todas las normativas establecidas en la producción. Este enfoque no solo garantiza el cumplimiento legal, sino que también busca minimizar al máximo posible el impacto ambiental en la región.</v>
      </c>
      <c r="C27" s="152">
        <v>4</v>
      </c>
      <c r="D27" s="152">
        <v>4</v>
      </c>
      <c r="E27" s="152" t="s">
        <v>86</v>
      </c>
      <c r="F27" s="152" t="s">
        <v>86</v>
      </c>
      <c r="G27" s="152" t="s">
        <v>86</v>
      </c>
      <c r="H27" s="150">
        <f t="shared" si="2"/>
        <v>4</v>
      </c>
      <c r="I27" s="153" t="str">
        <f t="shared" si="3"/>
        <v>La empresa implementa sus propios formatos y métodos para asegurar el cumplimiento integral de todas las normativas establecidas en la producción. Este enfoque no solo garantiza el cumplimiento legal, sino que también busca minimizar al máximo posible el impacto ambiental en la región.</v>
      </c>
    </row>
    <row r="28" spans="1:10" ht="165.75" x14ac:dyDescent="0.2">
      <c r="A28" s="154">
        <v>5</v>
      </c>
      <c r="B28" s="155" t="str">
        <f>+ESTRATEGIAS!C18</f>
        <v>Podría revitalizar la imagen de la marca mediante campañas de marketing innovadoras y ajustadas a las tendencias actuales, destacando atributos únicos de sus productos. Simultáneamente, la empresa podría explorar la diversificación de su línea de productos, introduciendo opciones más especializadas o adaptadas a las preferencias cambiantes de los consumidores.</v>
      </c>
      <c r="C28" s="156">
        <v>4</v>
      </c>
      <c r="D28" s="156">
        <v>4</v>
      </c>
      <c r="E28" s="156" t="s">
        <v>86</v>
      </c>
      <c r="F28" s="156" t="s">
        <v>86</v>
      </c>
      <c r="G28" s="156" t="s">
        <v>86</v>
      </c>
      <c r="H28" s="154">
        <f t="shared" si="2"/>
        <v>4</v>
      </c>
      <c r="I28" s="157" t="str">
        <f t="shared" si="3"/>
        <v>Podría revitalizar la imagen de la marca mediante campañas de marketing innovadoras y ajustadas a las tendencias actuales, destacando atributos únicos de sus productos. Simultáneamente, la empresa podría explorar la diversificación de su línea de productos, introduciendo opciones más especializadas o adaptadas a las preferencias cambiantes de los consumidores.</v>
      </c>
    </row>
    <row r="29" spans="1:10" ht="6.75" customHeight="1" x14ac:dyDescent="0.2">
      <c r="A29" s="3"/>
      <c r="B29" s="3"/>
      <c r="C29" s="49" t="s">
        <v>17</v>
      </c>
      <c r="D29" s="49" t="s">
        <v>17</v>
      </c>
      <c r="E29" s="49" t="s">
        <v>17</v>
      </c>
      <c r="F29" s="49" t="s">
        <v>17</v>
      </c>
      <c r="G29" s="49" t="s">
        <v>17</v>
      </c>
      <c r="H29" s="49" t="s">
        <v>17</v>
      </c>
      <c r="I29" s="3"/>
    </row>
    <row r="30" spans="1:10" ht="25.5" customHeight="1" x14ac:dyDescent="0.2">
      <c r="A30" s="49" t="s">
        <v>28</v>
      </c>
      <c r="B30" s="74" t="s">
        <v>91</v>
      </c>
      <c r="C30" s="51" t="s">
        <v>36</v>
      </c>
      <c r="D30" s="51" t="s">
        <v>30</v>
      </c>
      <c r="E30" s="51" t="s">
        <v>31</v>
      </c>
      <c r="F30" s="51" t="s">
        <v>32</v>
      </c>
      <c r="G30" s="51" t="s">
        <v>33</v>
      </c>
      <c r="H30" s="49" t="s">
        <v>34</v>
      </c>
      <c r="I30" s="49" t="s">
        <v>35</v>
      </c>
      <c r="J30" t="s">
        <v>17</v>
      </c>
    </row>
    <row r="31" spans="1:10" ht="51" x14ac:dyDescent="0.2">
      <c r="A31" s="158">
        <v>1</v>
      </c>
      <c r="B31" s="159" t="str">
        <f>+ESTRATEGIAS!D14</f>
        <v>Garantizar la calidad de materias primas mediante mediciones continuas de las propiedades de la leche entregada a la empresa</v>
      </c>
      <c r="C31" s="160">
        <v>4</v>
      </c>
      <c r="D31" s="160">
        <v>5</v>
      </c>
      <c r="E31" s="160" t="s">
        <v>86</v>
      </c>
      <c r="F31" s="160" t="s">
        <v>86</v>
      </c>
      <c r="G31" s="160" t="s">
        <v>86</v>
      </c>
      <c r="H31" s="158">
        <f t="shared" ref="H31:H33" si="4">AVERAGE(C31:G31)</f>
        <v>4.5</v>
      </c>
      <c r="I31" s="161" t="str">
        <f>IF(H31&gt;=4,$B31,$J$14)</f>
        <v>Garantizar la calidad de materias primas mediante mediciones continuas de las propiedades de la leche entregada a la empresa</v>
      </c>
    </row>
    <row r="32" spans="1:10" ht="153" x14ac:dyDescent="0.2">
      <c r="A32" s="162">
        <v>2</v>
      </c>
      <c r="B32" s="163" t="str">
        <f>+ESTRATEGIAS!D15</f>
        <v xml:space="preserve">Realizar encuestas sobre la satisfacción del cliente. A través de la evaluación y análisis de las respuestas recopiladas, la empresa busca identificar oportunidades para la introducción de nuevos productos que no solo cumplan con las demandas cambiantes de los clientes, sino que también puedan generar mayores ingresos. </v>
      </c>
      <c r="C32" s="164">
        <v>4</v>
      </c>
      <c r="D32" s="164">
        <v>4</v>
      </c>
      <c r="E32" s="164" t="s">
        <v>86</v>
      </c>
      <c r="F32" s="164" t="s">
        <v>86</v>
      </c>
      <c r="G32" s="164" t="s">
        <v>86</v>
      </c>
      <c r="H32" s="162">
        <f t="shared" si="4"/>
        <v>4</v>
      </c>
      <c r="I32" s="165" t="str">
        <f t="shared" ref="I32:I33" si="5">IF(H32&gt;=4,$B32,$J$14)</f>
        <v xml:space="preserve">Realizar encuestas sobre la satisfacción del cliente. A través de la evaluación y análisis de las respuestas recopiladas, la empresa busca identificar oportunidades para la introducción de nuevos productos que no solo cumplan con las demandas cambiantes de los clientes, sino que también puedan generar mayores ingresos. </v>
      </c>
    </row>
    <row r="33" spans="1:10" ht="89.25" x14ac:dyDescent="0.2">
      <c r="A33" s="49">
        <v>3</v>
      </c>
      <c r="B33" s="53" t="str">
        <f>+ESTRATEGIAS!D16</f>
        <v>La empresa se esfuerza por sensibilizar a las personas sobre el consumo de productos lácteos, con la expectativa de fomentar un aumento en la demanda, impulsando así las iniciativas de marketing de la empresa.</v>
      </c>
      <c r="C33" s="52">
        <v>3</v>
      </c>
      <c r="D33" s="52">
        <v>3</v>
      </c>
      <c r="E33" s="52" t="s">
        <v>86</v>
      </c>
      <c r="F33" s="52" t="s">
        <v>86</v>
      </c>
      <c r="G33" s="52" t="s">
        <v>86</v>
      </c>
      <c r="H33" s="49">
        <f t="shared" si="4"/>
        <v>3</v>
      </c>
      <c r="I33" s="73" t="str">
        <f t="shared" si="5"/>
        <v xml:space="preserve"> </v>
      </c>
      <c r="J33" s="2"/>
    </row>
    <row r="34" spans="1:10" ht="5.25" customHeight="1" x14ac:dyDescent="0.2">
      <c r="A34" s="3"/>
      <c r="B34" s="3"/>
      <c r="C34" s="49" t="s">
        <v>17</v>
      </c>
      <c r="D34" s="49" t="s">
        <v>17</v>
      </c>
      <c r="E34" s="49" t="s">
        <v>17</v>
      </c>
      <c r="F34" s="49" t="s">
        <v>17</v>
      </c>
      <c r="G34" s="49" t="s">
        <v>17</v>
      </c>
      <c r="H34" s="49" t="s">
        <v>17</v>
      </c>
      <c r="I34" s="3"/>
    </row>
    <row r="35" spans="1:10" ht="24" customHeight="1" x14ac:dyDescent="0.2">
      <c r="A35" s="49" t="s">
        <v>28</v>
      </c>
      <c r="B35" s="74" t="s">
        <v>90</v>
      </c>
      <c r="C35" s="51" t="s">
        <v>36</v>
      </c>
      <c r="D35" s="51" t="s">
        <v>30</v>
      </c>
      <c r="E35" s="51" t="s">
        <v>31</v>
      </c>
      <c r="F35" s="51" t="s">
        <v>32</v>
      </c>
      <c r="G35" s="51" t="s">
        <v>33</v>
      </c>
      <c r="H35" s="49" t="s">
        <v>34</v>
      </c>
      <c r="I35" s="49" t="s">
        <v>37</v>
      </c>
      <c r="J35" t="s">
        <v>17</v>
      </c>
    </row>
    <row r="36" spans="1:10" ht="89.25" x14ac:dyDescent="0.2">
      <c r="A36" s="166">
        <v>1</v>
      </c>
      <c r="B36" s="167" t="str">
        <f>+ESTRATEGIAS!E14</f>
        <v xml:space="preserve">Formar  planes de acción específicos en caso de que no se haya cumplido con algún aspecto establecido legalmente. Además, es fundamental seguir estándares de calidad que también están respaldados por normativas. </v>
      </c>
      <c r="C36" s="168">
        <v>5</v>
      </c>
      <c r="D36" s="168">
        <v>5</v>
      </c>
      <c r="E36" s="168" t="s">
        <v>86</v>
      </c>
      <c r="F36" s="168" t="s">
        <v>86</v>
      </c>
      <c r="G36" s="168" t="s">
        <v>86</v>
      </c>
      <c r="H36" s="166">
        <f t="shared" ref="H36:H38" si="6">AVERAGE(C36:G36)</f>
        <v>5</v>
      </c>
      <c r="I36" s="169" t="str">
        <f>IF(H36&gt;=4,$B36,$J$14)</f>
        <v xml:space="preserve">Formar  planes de acción específicos en caso de que no se haya cumplido con algún aspecto establecido legalmente. Además, es fundamental seguir estándares de calidad que también están respaldados por normativas. </v>
      </c>
    </row>
    <row r="37" spans="1:10" ht="216.75" x14ac:dyDescent="0.2">
      <c r="A37" s="49">
        <v>2</v>
      </c>
      <c r="B37" s="53" t="str">
        <f>+ESTRATEGIAS!E15</f>
        <v>En la industria, la búsqueda constante de una óptima relación entre calidad y precio lleva a la preferencia por proveedores comprometidos en establecer relaciones profesionales sólidas. En esta dinámica, la estabilidad de los precios de los productos es esencial, ya que las variaciones pueden impactar significativamente la salud económica de una empresa. El mantener costos estables es crucial, ya que incrementos en el precio de un producto pueden incentivar a los clientes a explorar alternativas más competitivas.</v>
      </c>
      <c r="C37" s="52">
        <v>4</v>
      </c>
      <c r="D37" s="52">
        <v>3</v>
      </c>
      <c r="E37" s="52" t="s">
        <v>86</v>
      </c>
      <c r="F37" s="52" t="s">
        <v>86</v>
      </c>
      <c r="G37" s="52" t="s">
        <v>86</v>
      </c>
      <c r="H37" s="49">
        <f t="shared" si="6"/>
        <v>3.5</v>
      </c>
      <c r="I37" s="3" t="str">
        <f t="shared" ref="I37:I38" si="7">IF(H37&gt;=4,$B37,$J$14)</f>
        <v xml:space="preserve"> </v>
      </c>
    </row>
    <row r="38" spans="1:10" x14ac:dyDescent="0.2">
      <c r="A38" s="49">
        <v>3</v>
      </c>
      <c r="B38" s="3">
        <f>+ESTRATEGIAS!E16</f>
        <v>0</v>
      </c>
      <c r="C38" s="52" t="s">
        <v>86</v>
      </c>
      <c r="D38" s="52" t="s">
        <v>86</v>
      </c>
      <c r="E38" s="52" t="s">
        <v>86</v>
      </c>
      <c r="F38" s="52" t="s">
        <v>86</v>
      </c>
      <c r="G38" s="52" t="s">
        <v>86</v>
      </c>
      <c r="H38" s="48" t="e">
        <f t="shared" si="6"/>
        <v>#DIV/0!</v>
      </c>
      <c r="I38" s="3" t="e">
        <f t="shared" si="7"/>
        <v>#DIV/0!</v>
      </c>
    </row>
  </sheetData>
  <mergeCells count="5">
    <mergeCell ref="A8:I8"/>
    <mergeCell ref="A9:I9"/>
    <mergeCell ref="A12:I12"/>
    <mergeCell ref="C13:G13"/>
    <mergeCell ref="D10:F10"/>
  </mergeCells>
  <phoneticPr fontId="10" type="noConversion"/>
  <conditionalFormatting sqref="H15:H21 H24:H28 H31:H33 H36:H38">
    <cfRule type="cellIs" dxfId="0" priority="1" stopIfTrue="1" operator="greaterThanOrEqual">
      <formula>4</formula>
    </cfRule>
  </conditionalFormatting>
  <printOptions horizontalCentered="1" verticalCentered="1"/>
  <pageMargins left="0.4" right="0.78740157480314965" top="0.3" bottom="0.33" header="0" footer="0"/>
  <pageSetup orientation="landscape" horizont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8:K49"/>
  <sheetViews>
    <sheetView showGridLines="0" topLeftCell="A27" zoomScale="90" zoomScaleNormal="90" workbookViewId="0">
      <selection activeCell="D27" sqref="D27"/>
    </sheetView>
  </sheetViews>
  <sheetFormatPr baseColWidth="10" defaultColWidth="9.140625" defaultRowHeight="12.75" x14ac:dyDescent="0.2"/>
  <cols>
    <col min="1" max="1" width="11.42578125" customWidth="1"/>
    <col min="2" max="2" width="28" customWidth="1"/>
    <col min="3" max="3" width="35.140625" customWidth="1"/>
    <col min="4" max="4" width="7.140625" customWidth="1"/>
    <col min="5" max="5" width="43.140625" customWidth="1"/>
    <col min="6" max="256" width="11.42578125" customWidth="1"/>
  </cols>
  <sheetData>
    <row r="8" spans="1:11" ht="18" x14ac:dyDescent="0.25">
      <c r="A8" s="244" t="s">
        <v>0</v>
      </c>
      <c r="B8" s="244"/>
      <c r="C8" s="244"/>
      <c r="D8" s="244"/>
      <c r="E8" s="244"/>
    </row>
    <row r="9" spans="1:11" ht="15.75" x14ac:dyDescent="0.25">
      <c r="A9" s="229" t="s">
        <v>10</v>
      </c>
      <c r="B9" s="229"/>
      <c r="C9" s="229"/>
      <c r="D9" s="229"/>
      <c r="E9" s="229"/>
    </row>
    <row r="10" spans="1:11" ht="18.75" customHeight="1" x14ac:dyDescent="0.2">
      <c r="A10" s="245" t="s">
        <v>11</v>
      </c>
      <c r="B10" s="246"/>
      <c r="C10" s="6" t="s">
        <v>12</v>
      </c>
      <c r="D10" s="3" t="str">
        <f>+MATRIZ!A7</f>
        <v>LÁCTEOS DEL ALTIPLANO CB S.A.S</v>
      </c>
      <c r="E10" s="3"/>
    </row>
    <row r="11" spans="1:11" ht="23.25" customHeight="1" x14ac:dyDescent="0.2">
      <c r="A11" s="3"/>
      <c r="B11" s="3"/>
      <c r="C11" s="3"/>
      <c r="D11" s="3"/>
      <c r="E11" s="3"/>
      <c r="I11" s="240" t="s">
        <v>11</v>
      </c>
      <c r="J11" s="240"/>
      <c r="K11" s="240"/>
    </row>
    <row r="12" spans="1:11" ht="24.75" customHeight="1" x14ac:dyDescent="0.2">
      <c r="A12" s="3"/>
      <c r="B12" s="3"/>
      <c r="C12" s="49" t="s">
        <v>5</v>
      </c>
      <c r="D12" s="49" t="s">
        <v>17</v>
      </c>
      <c r="E12" s="49" t="s">
        <v>6</v>
      </c>
    </row>
    <row r="13" spans="1:11" ht="25.5" x14ac:dyDescent="0.2">
      <c r="A13" s="49">
        <v>1</v>
      </c>
      <c r="B13" s="3"/>
      <c r="C13" s="53" t="str">
        <f>+MATRIZ!B11</f>
        <v>Fidelidad y credibilidad con proveedores y clientes</v>
      </c>
      <c r="D13" s="3"/>
      <c r="E13" s="42" t="str">
        <f>+MATRIZ!C11</f>
        <v xml:space="preserve">Ausencia de un sistema de calidad </v>
      </c>
    </row>
    <row r="14" spans="1:11" x14ac:dyDescent="0.2">
      <c r="A14" s="49">
        <v>2</v>
      </c>
      <c r="B14" s="3"/>
      <c r="C14" s="53" t="str">
        <f>+MATRIZ!B12</f>
        <v>Calidad y precio en los productos</v>
      </c>
      <c r="D14" s="3"/>
      <c r="E14" s="42" t="str">
        <f>+MATRIZ!C12</f>
        <v>Rotación de personal</v>
      </c>
    </row>
    <row r="15" spans="1:11" ht="25.5" x14ac:dyDescent="0.2">
      <c r="A15" s="49">
        <v>3</v>
      </c>
      <c r="B15" s="3"/>
      <c r="C15" s="53" t="str">
        <f>+MATRIZ!B13</f>
        <v>Se identifica claramente los perfiles de cada cargo</v>
      </c>
      <c r="D15" s="3"/>
      <c r="E15" s="42" t="str">
        <f>+MATRIZ!C13</f>
        <v>Baja capacidad de producción de la maquinaria</v>
      </c>
    </row>
    <row r="16" spans="1:11" ht="25.5" x14ac:dyDescent="0.2">
      <c r="A16" s="49">
        <v>4</v>
      </c>
      <c r="B16" s="3"/>
      <c r="C16" s="53" t="str">
        <f>+MATRIZ!B14</f>
        <v>Apropiada distribución de la planta de producción</v>
      </c>
      <c r="D16" s="3"/>
      <c r="E16" s="42" t="str">
        <f>+MATRIZ!C14</f>
        <v>Poco control de inventarios</v>
      </c>
    </row>
    <row r="17" spans="1:5" x14ac:dyDescent="0.2">
      <c r="A17" s="49">
        <v>5</v>
      </c>
      <c r="B17" s="3"/>
      <c r="C17" s="53" t="str">
        <f>+MATRIZ!B15</f>
        <v>Practicas sostenibles</v>
      </c>
      <c r="D17" s="3"/>
      <c r="E17" s="42" t="str">
        <f>+MATRIZ!C15</f>
        <v>Deficiencia de infraestructura</v>
      </c>
    </row>
    <row r="18" spans="1:5" x14ac:dyDescent="0.2">
      <c r="A18" s="49">
        <v>6</v>
      </c>
      <c r="B18" s="3"/>
      <c r="C18" s="53" t="str">
        <f>+MATRIZ!C16</f>
        <v>Innovación</v>
      </c>
      <c r="D18" s="3"/>
      <c r="E18" s="42" t="str">
        <f>+MATRIZ!C16</f>
        <v>Innovación</v>
      </c>
    </row>
    <row r="19" spans="1:5" x14ac:dyDescent="0.2">
      <c r="A19" s="49">
        <v>7</v>
      </c>
      <c r="B19" s="3"/>
      <c r="C19" s="53" t="str">
        <f>+MATRIZ!B17</f>
        <v>Cercanía con proveedores (territorial)</v>
      </c>
      <c r="D19" s="3"/>
      <c r="E19" s="42" t="str">
        <f>+MATRIZ!C17</f>
        <v>Regulación de precios de la materia prima</v>
      </c>
    </row>
    <row r="20" spans="1:5" ht="25.5" x14ac:dyDescent="0.2">
      <c r="A20" s="49">
        <v>8</v>
      </c>
      <c r="B20" s="3"/>
      <c r="C20" s="53" t="str">
        <f>+MATRIZ!B18</f>
        <v>Personal necesario (capacitado) para la producción</v>
      </c>
      <c r="D20" s="3"/>
      <c r="E20" s="42" t="str">
        <f>+MATRIZ!C18</f>
        <v>Deficiencias logísticas</v>
      </c>
    </row>
    <row r="21" spans="1:5" ht="38.25" x14ac:dyDescent="0.2">
      <c r="A21" s="49">
        <v>9</v>
      </c>
      <c r="B21" s="3"/>
      <c r="C21" s="53" t="str">
        <f>+MATRIZ!B19</f>
        <v>Capacitación del personal por parte de entes controladoras (INVIMA, secretaria de salud)</v>
      </c>
      <c r="D21" s="3"/>
      <c r="E21" s="42" t="str">
        <f>+MATRIZ!C19</f>
        <v>Ausencia de un plan de contingencia</v>
      </c>
    </row>
    <row r="22" spans="1:5" ht="25.5" x14ac:dyDescent="0.2">
      <c r="A22" s="49">
        <v>10</v>
      </c>
      <c r="B22" s="3"/>
      <c r="C22" s="53" t="str">
        <f>+MATRIZ!B20</f>
        <v>Rápida adaptación al mercado regional</v>
      </c>
      <c r="D22" s="3"/>
      <c r="E22" s="42" t="str">
        <f>+MATRIZ!C20</f>
        <v>Sostenibilidad (podría afectar la imagen de la empresa)</v>
      </c>
    </row>
    <row r="23" spans="1:5" x14ac:dyDescent="0.2">
      <c r="A23" s="49">
        <v>11</v>
      </c>
      <c r="B23" s="3"/>
      <c r="C23" s="3">
        <f>+MATRIZ!B21</f>
        <v>0</v>
      </c>
      <c r="D23" s="3"/>
      <c r="E23" s="42" t="str">
        <f>+MATRIZ!C21</f>
        <v>Falta de mercadotecnia</v>
      </c>
    </row>
    <row r="24" spans="1:5" x14ac:dyDescent="0.2">
      <c r="A24" s="3"/>
      <c r="B24" s="3"/>
      <c r="C24" s="3" t="e">
        <f>+MATRIZ!#REF!</f>
        <v>#REF!</v>
      </c>
      <c r="D24" s="3"/>
      <c r="E24" s="3" t="e">
        <f>+MATRIZ!#REF!</f>
        <v>#REF!</v>
      </c>
    </row>
    <row r="25" spans="1:5" ht="23.25" customHeight="1" x14ac:dyDescent="0.2">
      <c r="A25" s="3"/>
      <c r="B25" s="49" t="str">
        <f>+MATRIZ!D10</f>
        <v>OPORTUNIDADES</v>
      </c>
      <c r="C25" s="54" t="s">
        <v>22</v>
      </c>
      <c r="D25" s="4"/>
      <c r="E25" s="54" t="s">
        <v>24</v>
      </c>
    </row>
    <row r="26" spans="1:5" ht="93.75" customHeight="1" x14ac:dyDescent="0.2">
      <c r="A26" s="49">
        <v>1</v>
      </c>
      <c r="B26" s="42" t="str">
        <f>+MATRIZ!D11</f>
        <v>Producción a gran escala de leche cruda</v>
      </c>
      <c r="C26" s="170" t="str">
        <f>+SELECCION!I15</f>
        <v>•	Generar productos con altos estándares de calidad dadas las características proteicas de la leche cruda en Colombia, con el fin de cumplir con la normatividad legal vigente y llegar a mercados Internacionales.</v>
      </c>
      <c r="D26" s="5"/>
      <c r="E26" s="171" t="str">
        <f>+SELECCION!I31</f>
        <v>Garantizar la calidad de materias primas mediante mediciones continuas de las propiedades de la leche entregada a la empresa</v>
      </c>
    </row>
    <row r="27" spans="1:5" ht="89.25" x14ac:dyDescent="0.2">
      <c r="A27" s="49">
        <v>2</v>
      </c>
      <c r="B27" s="42" t="str">
        <f>+MATRIZ!D12</f>
        <v xml:space="preserve">Aumento en la demanda </v>
      </c>
      <c r="C27" s="55" t="str">
        <f>+SELECCION!I16</f>
        <v xml:space="preserve"> </v>
      </c>
      <c r="D27" s="5"/>
      <c r="E27" s="172" t="str">
        <f>+SELECCION!I32</f>
        <v xml:space="preserve">Realizar encuestas sobre la satisfacción del cliente. A través de la evaluación y análisis de las respuestas recopiladas, la empresa busca identificar oportunidades para la introducción de nuevos productos que no solo cumplan con las demandas cambiantes de los clientes, sino que también puedan generar mayores ingresos. </v>
      </c>
    </row>
    <row r="28" spans="1:5" ht="123" customHeight="1" x14ac:dyDescent="0.2">
      <c r="A28" s="49">
        <v>3</v>
      </c>
      <c r="B28" s="42" t="str">
        <f>+MATRIZ!D13</f>
        <v>Aumento de competitividad como empresa</v>
      </c>
      <c r="C28" s="173" t="str">
        <f>+SELECCION!I17</f>
        <v>Implementar desde la alta dirección de la empresa  actividades como conferencias y capacitaciones  con el objetivo de potenciar el ambiente laboral y promover la búsqueda constante de la mejora continua. Se contempla la posibilidad de otorgar incentivos a aquellos miembros que participen activamente en estas iniciativas</v>
      </c>
      <c r="D28" s="5"/>
      <c r="E28" s="5" t="str">
        <f>+SELECCION!I33</f>
        <v xml:space="preserve"> </v>
      </c>
    </row>
    <row r="29" spans="1:5" ht="38.25" x14ac:dyDescent="0.2">
      <c r="A29" s="49">
        <v>4</v>
      </c>
      <c r="B29" s="42" t="str">
        <f>+MATRIZ!D14</f>
        <v>Factores naturales (Con aumento de lluvias mayor producción de leche)</v>
      </c>
      <c r="C29" s="55" t="str">
        <f>+SELECCION!I18</f>
        <v xml:space="preserve"> </v>
      </c>
      <c r="D29" s="5"/>
      <c r="E29" s="5" t="e">
        <f>+SELECCION!#REF!</f>
        <v>#REF!</v>
      </c>
    </row>
    <row r="30" spans="1:5" ht="100.5" customHeight="1" x14ac:dyDescent="0.2">
      <c r="A30" s="49">
        <v>5</v>
      </c>
      <c r="B30" s="42" t="str">
        <f>+MATRIZ!D15</f>
        <v>Disminución de costos en mano de obra</v>
      </c>
      <c r="C30" s="174" t="str">
        <f>+SELECCION!I19</f>
        <v>La empresa adopta prácticas sostenibles para reducir el impacto ambiental, con esto logra fortalecer la reputación de la empresa cumpliendo con las expectativas de los consumidores conscientes del medio ambiente.</v>
      </c>
      <c r="D30" s="5"/>
      <c r="E30" s="5" t="e">
        <f>+SELECCION!#REF!</f>
        <v>#REF!</v>
      </c>
    </row>
    <row r="31" spans="1:5" ht="38.25" x14ac:dyDescent="0.2">
      <c r="A31" s="49">
        <v>6</v>
      </c>
      <c r="B31" s="42" t="str">
        <f>+MATRIZ!D16</f>
        <v>Fomento estatal de la comercialización y consumo de lácteos</v>
      </c>
      <c r="C31" s="55" t="str">
        <f>+SELECCION!I20</f>
        <v xml:space="preserve"> </v>
      </c>
      <c r="D31" s="5"/>
      <c r="E31" s="5" t="e">
        <f>+SELECCION!#REF!</f>
        <v>#REF!</v>
      </c>
    </row>
    <row r="32" spans="1:5" ht="38.25" x14ac:dyDescent="0.2">
      <c r="A32" s="49">
        <v>7</v>
      </c>
      <c r="B32" s="42" t="str">
        <f>+MATRIZ!D17</f>
        <v>Clúster Lácteo(Gremio Lechero): Convenio para desarrollar proyectos lácteos</v>
      </c>
      <c r="C32" s="55">
        <f>+SELECCION!I21</f>
        <v>0</v>
      </c>
      <c r="D32" s="5"/>
      <c r="E32" s="5" t="e">
        <f>+SELECCION!#REF!</f>
        <v>#REF!</v>
      </c>
    </row>
    <row r="33" spans="1:7" ht="25.5" x14ac:dyDescent="0.2">
      <c r="A33" s="49">
        <v>8</v>
      </c>
      <c r="B33" s="42" t="str">
        <f>+MATRIZ!D18</f>
        <v>Mejora continua de la industria local</v>
      </c>
      <c r="C33" s="56" t="e">
        <f>+SELECCION!#REF!</f>
        <v>#REF!</v>
      </c>
      <c r="D33" s="5"/>
      <c r="E33" s="5" t="e">
        <f>+SELECCION!#REF!</f>
        <v>#REF!</v>
      </c>
    </row>
    <row r="34" spans="1:7" ht="41.25" customHeight="1" x14ac:dyDescent="0.2">
      <c r="A34" s="49">
        <v>9</v>
      </c>
      <c r="B34" s="42" t="str">
        <f>+MATRIZ!D19</f>
        <v>Acceso a programas de vacunación del ganado por parte de entes gubernamentales</v>
      </c>
      <c r="C34" s="56" t="e">
        <f>+SELECCION!#REF!</f>
        <v>#REF!</v>
      </c>
      <c r="D34" s="5"/>
      <c r="E34" s="5" t="e">
        <f>+SELECCION!#REF!</f>
        <v>#REF!</v>
      </c>
    </row>
    <row r="35" spans="1:7" x14ac:dyDescent="0.2">
      <c r="A35" s="49">
        <v>10</v>
      </c>
      <c r="B35" s="42" t="str">
        <f>+MATRIZ!D20</f>
        <v>Salud y bienestar</v>
      </c>
      <c r="C35" s="56" t="e">
        <f>+SELECCION!#REF!</f>
        <v>#REF!</v>
      </c>
      <c r="D35" s="5"/>
      <c r="E35" s="5" t="e">
        <f>+SELECCION!#REF!</f>
        <v>#REF!</v>
      </c>
    </row>
    <row r="36" spans="1:7" ht="14.25" customHeight="1" x14ac:dyDescent="0.2">
      <c r="A36" s="3" t="s">
        <v>17</v>
      </c>
      <c r="B36" s="3" t="e">
        <f>+MATRIZ!#REF!</f>
        <v>#REF!</v>
      </c>
      <c r="C36" s="3"/>
      <c r="D36" s="3"/>
      <c r="E36" s="3"/>
    </row>
    <row r="37" spans="1:7" ht="24.75" customHeight="1" x14ac:dyDescent="0.2">
      <c r="A37" s="3" t="s">
        <v>17</v>
      </c>
      <c r="B37" s="3" t="str">
        <f>+MATRIZ!E10</f>
        <v>AMENAZAS</v>
      </c>
      <c r="C37" s="4" t="s">
        <v>23</v>
      </c>
      <c r="D37" s="4"/>
      <c r="E37" s="4" t="s">
        <v>38</v>
      </c>
    </row>
    <row r="38" spans="1:7" ht="63.75" x14ac:dyDescent="0.2">
      <c r="A38" s="49">
        <v>1</v>
      </c>
      <c r="B38" s="42" t="str">
        <f>+MATRIZ!E11</f>
        <v>Dependencia de solo proveedores de la región</v>
      </c>
      <c r="C38" s="175" t="str">
        <f>+SELECCION!I24</f>
        <v>Optimizar procesos y cadenas de suministro. Esto implica la búsqueda constante de eficiencias en la producción, controlando de cerca los costos sin comprometer la calidad</v>
      </c>
      <c r="D38" s="5"/>
      <c r="E38" s="176" t="str">
        <f>+SELECCION!I36</f>
        <v xml:space="preserve">Formar  planes de acción específicos en caso de que no se haya cumplido con algún aspecto establecido legalmente. Además, es fundamental seguir estándares de calidad que también están respaldados por normativas. </v>
      </c>
    </row>
    <row r="39" spans="1:7" ht="76.5" x14ac:dyDescent="0.2">
      <c r="A39" s="49">
        <v>2</v>
      </c>
      <c r="B39" s="42" t="str">
        <f>+MATRIZ!E12</f>
        <v>Informalidad de industria lechera</v>
      </c>
      <c r="C39" s="177" t="str">
        <f>+SELECCION!I25</f>
        <v xml:space="preserve">Mantener una comunicación abierta y transparente con sus proveedores, compartiendo información relevante sobre la calidad de la materia prima utilizada y los estándares de producción. </v>
      </c>
      <c r="D39" s="5"/>
      <c r="E39" s="5" t="str">
        <f>+SELECCION!I37</f>
        <v xml:space="preserve"> </v>
      </c>
    </row>
    <row r="40" spans="1:7" ht="102" x14ac:dyDescent="0.2">
      <c r="A40" s="49">
        <v>3</v>
      </c>
      <c r="B40" s="42" t="str">
        <f>+MATRIZ!E13</f>
        <v>Aumento de la competencia en el mercado.</v>
      </c>
      <c r="C40" s="178" t="str">
        <f>+SELECCION!I26</f>
        <v>implementar eficiencia operativa y la optimización de recursos. La clave radica en realizar una evaluación detallada de los procesos de producción, identificar áreas de mejora y buscar soluciones innovadoras que permitan maximizar el rendimiento de la maquinaria existente.</v>
      </c>
      <c r="D40" s="5"/>
      <c r="E40" s="5" t="e">
        <f>+SELECCION!I38</f>
        <v>#DIV/0!</v>
      </c>
    </row>
    <row r="41" spans="1:7" ht="114.75" x14ac:dyDescent="0.2">
      <c r="A41" s="49">
        <v>4</v>
      </c>
      <c r="B41" s="42" t="str">
        <f>+MATRIZ!E14</f>
        <v>Factores naturales (Sin pasto no hay leche)</v>
      </c>
      <c r="C41" s="179" t="str">
        <f>+SELECCION!I27</f>
        <v>La empresa implementa sus propios formatos y métodos para asegurar el cumplimiento integral de todas las normativas establecidas en la producción. Este enfoque no solo garantiza el cumplimiento legal, sino que también busca minimizar al máximo posible el impacto ambiental en la región.</v>
      </c>
      <c r="D41" s="5"/>
      <c r="E41" s="5" t="e">
        <f>+SELECCION!#REF!</f>
        <v>#REF!</v>
      </c>
    </row>
    <row r="42" spans="1:7" ht="140.25" x14ac:dyDescent="0.2">
      <c r="A42" s="49">
        <v>5</v>
      </c>
      <c r="B42" s="42" t="str">
        <f>+MATRIZ!E15</f>
        <v xml:space="preserve">Alto costo en maquinaria </v>
      </c>
      <c r="C42" s="180" t="str">
        <f>+SELECCION!I28</f>
        <v>Podría revitalizar la imagen de la marca mediante campañas de marketing innovadoras y ajustadas a las tendencias actuales, destacando atributos únicos de sus productos. Simultáneamente, la empresa podría explorar la diversificación de su línea de productos, introduciendo opciones más especializadas o adaptadas a las preferencias cambiantes de los consumidores.</v>
      </c>
      <c r="D42" s="5"/>
      <c r="E42" s="5" t="e">
        <f>+SELECCION!#REF!</f>
        <v>#REF!</v>
      </c>
    </row>
    <row r="43" spans="1:7" ht="25.5" x14ac:dyDescent="0.2">
      <c r="A43" s="49">
        <v>6</v>
      </c>
      <c r="B43" s="42" t="str">
        <f>+MATRIZ!E16</f>
        <v>Baja demanda del producto en el mercado.</v>
      </c>
      <c r="C43" s="5" t="e">
        <f>+SELECCION!#REF!</f>
        <v>#REF!</v>
      </c>
      <c r="D43" s="5"/>
      <c r="E43" s="5" t="e">
        <f>+SELECCION!#REF!</f>
        <v>#REF!</v>
      </c>
    </row>
    <row r="44" spans="1:7" ht="25.5" x14ac:dyDescent="0.2">
      <c r="A44" s="49">
        <v>7</v>
      </c>
      <c r="B44" s="42" t="str">
        <f>+MATRIZ!E17</f>
        <v>Aumento de costos en obtención de materias primas</v>
      </c>
      <c r="C44" s="5" t="e">
        <f>+SELECCION!#REF!</f>
        <v>#REF!</v>
      </c>
      <c r="D44" s="5"/>
      <c r="E44" s="5" t="e">
        <f>+SELECCION!#REF!</f>
        <v>#REF!</v>
      </c>
    </row>
    <row r="45" spans="1:7" x14ac:dyDescent="0.2">
      <c r="A45" s="49">
        <v>8</v>
      </c>
      <c r="B45" s="42" t="str">
        <f>+MATRIZ!E18</f>
        <v>Importación de leche</v>
      </c>
      <c r="C45" s="5" t="e">
        <f>+SELECCION!#REF!</f>
        <v>#REF!</v>
      </c>
      <c r="D45" s="5"/>
      <c r="E45" s="5" t="e">
        <f>+SELECCION!#REF!</f>
        <v>#REF!</v>
      </c>
    </row>
    <row r="46" spans="1:7" x14ac:dyDescent="0.2">
      <c r="A46" s="49">
        <v>9</v>
      </c>
      <c r="B46" s="42" t="str">
        <f>+MATRIZ!E19</f>
        <v>Salud publica</v>
      </c>
      <c r="C46" s="5" t="e">
        <f>+SELECCION!#REF!</f>
        <v>#REF!</v>
      </c>
      <c r="D46" s="5"/>
      <c r="E46" s="5" t="e">
        <f>+SELECCION!#REF!</f>
        <v>#REF!</v>
      </c>
      <c r="G46" s="58"/>
    </row>
    <row r="47" spans="1:7" x14ac:dyDescent="0.2">
      <c r="A47" s="49">
        <v>10</v>
      </c>
      <c r="B47" s="42" t="str">
        <f>+MATRIZ!E20</f>
        <v>Regulaciones y normativas</v>
      </c>
      <c r="C47" s="5" t="e">
        <f>+SELECCION!#REF!</f>
        <v>#REF!</v>
      </c>
      <c r="D47" s="5"/>
      <c r="E47" s="5" t="e">
        <f>+SELECCION!#REF!</f>
        <v>#REF!</v>
      </c>
    </row>
    <row r="48" spans="1:7" x14ac:dyDescent="0.2">
      <c r="A48" t="s">
        <v>17</v>
      </c>
    </row>
    <row r="49" spans="1:1" x14ac:dyDescent="0.2">
      <c r="A49" t="s">
        <v>17</v>
      </c>
    </row>
  </sheetData>
  <mergeCells count="4">
    <mergeCell ref="A8:E8"/>
    <mergeCell ref="A9:E9"/>
    <mergeCell ref="A10:B10"/>
    <mergeCell ref="I11:K11"/>
  </mergeCells>
  <phoneticPr fontId="10" type="noConversion"/>
  <printOptions horizontalCentered="1" verticalCentered="1"/>
  <pageMargins left="0.28000000000000003" right="0.17" top="0.98425196850393704" bottom="0.98425196850393704" header="0" footer="0"/>
  <pageSetup orientation="landscape" horizont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8:I31"/>
  <sheetViews>
    <sheetView showGridLines="0" zoomScaleNormal="100" workbookViewId="0">
      <selection activeCell="A32" sqref="A32:XFD40"/>
    </sheetView>
  </sheetViews>
  <sheetFormatPr baseColWidth="10" defaultColWidth="9.140625" defaultRowHeight="12.75" x14ac:dyDescent="0.2"/>
  <cols>
    <col min="1" max="1" width="11.42578125" style="62" customWidth="1"/>
    <col min="2" max="2" width="20.28515625" style="62" customWidth="1"/>
    <col min="3" max="3" width="36.140625" style="62" customWidth="1"/>
    <col min="4" max="4" width="16.5703125" style="62" customWidth="1"/>
    <col min="5" max="256" width="11.42578125" style="62" customWidth="1"/>
    <col min="257" max="16384" width="9.140625" style="62"/>
  </cols>
  <sheetData>
    <row r="8" spans="1:9" ht="18" x14ac:dyDescent="0.25">
      <c r="A8" s="234" t="s">
        <v>0</v>
      </c>
      <c r="B8" s="234"/>
      <c r="C8" s="234"/>
      <c r="D8" s="234"/>
      <c r="E8" s="234"/>
      <c r="F8" s="234"/>
      <c r="G8" s="234"/>
      <c r="H8" s="234"/>
      <c r="I8" s="234"/>
    </row>
    <row r="9" spans="1:9" ht="15.75" x14ac:dyDescent="0.25">
      <c r="A9" s="235" t="s">
        <v>10</v>
      </c>
      <c r="B9" s="235"/>
      <c r="C9" s="235"/>
      <c r="D9" s="235"/>
      <c r="E9" s="235"/>
      <c r="F9" s="235"/>
      <c r="G9" s="235"/>
      <c r="H9" s="235"/>
      <c r="I9" s="235"/>
    </row>
    <row r="10" spans="1:9" x14ac:dyDescent="0.2">
      <c r="A10" s="1" t="s">
        <v>11</v>
      </c>
      <c r="C10" s="1" t="s">
        <v>12</v>
      </c>
      <c r="D10" s="247" t="str">
        <f>+MATRIZ!A7</f>
        <v>LÁCTEOS DEL ALTIPLANO CB S.A.S</v>
      </c>
      <c r="E10" s="247"/>
      <c r="F10" s="247"/>
    </row>
    <row r="12" spans="1:9" ht="13.5" thickBot="1" x14ac:dyDescent="0.25">
      <c r="A12" s="224" t="s">
        <v>26</v>
      </c>
      <c r="B12" s="224"/>
      <c r="C12" s="224"/>
      <c r="D12" s="224"/>
      <c r="E12" s="224"/>
      <c r="F12" s="224"/>
      <c r="G12" s="224"/>
      <c r="H12" s="224"/>
      <c r="I12" s="224"/>
    </row>
    <row r="13" spans="1:9" x14ac:dyDescent="0.2">
      <c r="A13" s="13" t="s">
        <v>39</v>
      </c>
      <c r="B13" s="63"/>
      <c r="C13" s="64"/>
    </row>
    <row r="14" spans="1:9" x14ac:dyDescent="0.2">
      <c r="A14" s="46"/>
      <c r="B14" s="6" t="s">
        <v>22</v>
      </c>
      <c r="C14" s="47" t="s">
        <v>40</v>
      </c>
    </row>
    <row r="15" spans="1:9" ht="140.25" x14ac:dyDescent="0.2">
      <c r="A15" s="181">
        <v>1</v>
      </c>
      <c r="B15" s="182" t="str">
        <f>+'MATRIZ FINAL'!C26</f>
        <v>•	Generar productos con altos estándares de calidad dadas las características proteicas de la leche cruda en Colombia, con el fin de cumplir con la normatividad legal vigente y llegar a mercados Internacionales.</v>
      </c>
      <c r="C15" s="183" t="s">
        <v>129</v>
      </c>
    </row>
    <row r="16" spans="1:9" x14ac:dyDescent="0.2">
      <c r="A16" s="46">
        <v>2</v>
      </c>
      <c r="B16" s="57" t="str">
        <f>+'MATRIZ FINAL'!C27</f>
        <v xml:space="preserve"> </v>
      </c>
      <c r="C16" s="65"/>
    </row>
    <row r="17" spans="1:3" ht="204" x14ac:dyDescent="0.2">
      <c r="A17" s="184">
        <v>3</v>
      </c>
      <c r="B17" s="185" t="str">
        <f>+'MATRIZ FINAL'!C28</f>
        <v>Implementar desde la alta dirección de la empresa  actividades como conferencias y capacitaciones  con el objetivo de potenciar el ambiente laboral y promover la búsqueda constante de la mejora continua. Se contempla la posibilidad de otorgar incentivos a aquellos miembros que participen activamente en estas iniciativas</v>
      </c>
      <c r="C17" s="186" t="s">
        <v>131</v>
      </c>
    </row>
    <row r="18" spans="1:3" x14ac:dyDescent="0.2">
      <c r="A18" s="46">
        <v>4</v>
      </c>
      <c r="B18" s="57" t="str">
        <f>+'MATRIZ FINAL'!C29</f>
        <v xml:space="preserve"> </v>
      </c>
      <c r="C18" s="65"/>
    </row>
    <row r="19" spans="1:3" ht="140.25" x14ac:dyDescent="0.2">
      <c r="A19" s="187">
        <v>5</v>
      </c>
      <c r="B19" s="188" t="str">
        <f>+'MATRIZ FINAL'!C30</f>
        <v>La empresa adopta prácticas sostenibles para reducir el impacto ambiental, con esto logra fortalecer la reputación de la empresa cumpliendo con las expectativas de los consumidores conscientes del medio ambiente.</v>
      </c>
      <c r="C19" s="189" t="s">
        <v>101</v>
      </c>
    </row>
    <row r="20" spans="1:3" ht="6.75" customHeight="1" x14ac:dyDescent="0.2">
      <c r="A20" s="46"/>
      <c r="B20" s="56"/>
      <c r="C20" s="65"/>
    </row>
    <row r="21" spans="1:3" x14ac:dyDescent="0.2">
      <c r="A21" s="46" t="s">
        <v>17</v>
      </c>
      <c r="B21" s="6" t="s">
        <v>23</v>
      </c>
      <c r="C21" s="65"/>
    </row>
    <row r="22" spans="1:3" ht="140.25" x14ac:dyDescent="0.2">
      <c r="A22" s="190">
        <v>1</v>
      </c>
      <c r="B22" s="175" t="str">
        <f>+'MATRIZ FINAL'!C38</f>
        <v>Optimizar procesos y cadenas de suministro. Esto implica la búsqueda constante de eficiencias en la producción, controlando de cerca los costos sin comprometer la calidad</v>
      </c>
      <c r="C22" s="191" t="s">
        <v>102</v>
      </c>
    </row>
    <row r="23" spans="1:3" ht="127.5" x14ac:dyDescent="0.2">
      <c r="A23" s="192">
        <v>2</v>
      </c>
      <c r="B23" s="177" t="str">
        <f>+'MATRIZ FINAL'!C39</f>
        <v xml:space="preserve">Mantener una comunicación abierta y transparente con sus proveedores, compartiendo información relevante sobre la calidad de la materia prima utilizada y los estándares de producción. </v>
      </c>
      <c r="C23" s="193" t="s">
        <v>103</v>
      </c>
    </row>
    <row r="24" spans="1:3" ht="178.5" x14ac:dyDescent="0.2">
      <c r="A24" s="194">
        <v>3</v>
      </c>
      <c r="B24" s="178" t="str">
        <f>+'MATRIZ FINAL'!C40</f>
        <v>implementar eficiencia operativa y la optimización de recursos. La clave radica en realizar una evaluación detallada de los procesos de producción, identificar áreas de mejora y buscar soluciones innovadoras que permitan maximizar el rendimiento de la maquinaria existente.</v>
      </c>
      <c r="C24" s="195" t="s">
        <v>104</v>
      </c>
    </row>
    <row r="25" spans="1:3" ht="216.75" x14ac:dyDescent="0.2">
      <c r="A25" s="196">
        <v>4</v>
      </c>
      <c r="B25" s="179" t="str">
        <f>+'MATRIZ FINAL'!C41</f>
        <v>La empresa implementa sus propios formatos y métodos para asegurar el cumplimiento integral de todas las normativas establecidas en la producción. Este enfoque no solo garantiza el cumplimiento legal, sino que también busca minimizar al máximo posible el impacto ambiental en la región.</v>
      </c>
      <c r="C25" s="197" t="s">
        <v>105</v>
      </c>
    </row>
    <row r="26" spans="1:3" ht="267.75" x14ac:dyDescent="0.2">
      <c r="A26" s="198">
        <v>5</v>
      </c>
      <c r="B26" s="180" t="str">
        <f>+'MATRIZ FINAL'!C42</f>
        <v>Podría revitalizar la imagen de la marca mediante campañas de marketing innovadoras y ajustadas a las tendencias actuales, destacando atributos únicos de sus productos. Simultáneamente, la empresa podría explorar la diversificación de su línea de productos, introduciendo opciones más especializadas o adaptadas a las preferencias cambiantes de los consumidores.</v>
      </c>
      <c r="C26" s="199" t="s">
        <v>106</v>
      </c>
    </row>
    <row r="27" spans="1:3" x14ac:dyDescent="0.2">
      <c r="A27" s="46"/>
      <c r="B27" s="6" t="s">
        <v>24</v>
      </c>
      <c r="C27" s="65"/>
    </row>
    <row r="28" spans="1:3" ht="129.75" customHeight="1" x14ac:dyDescent="0.2">
      <c r="A28" s="200">
        <v>1</v>
      </c>
      <c r="B28" s="201" t="str">
        <f>+'MATRIZ FINAL'!E26</f>
        <v>Garantizar la calidad de materias primas mediante mediciones continuas de las propiedades de la leche entregada a la empresa</v>
      </c>
      <c r="C28" s="202" t="s">
        <v>107</v>
      </c>
    </row>
    <row r="29" spans="1:3" ht="216.75" x14ac:dyDescent="0.2">
      <c r="A29" s="203">
        <v>2</v>
      </c>
      <c r="B29" s="204" t="str">
        <f>+'MATRIZ FINAL'!E27</f>
        <v xml:space="preserve">Realizar encuestas sobre la satisfacción del cliente. A través de la evaluación y análisis de las respuestas recopiladas, la empresa busca identificar oportunidades para la introducción de nuevos productos que no solo cumplan con las demandas cambiantes de los clientes, sino que también puedan generar mayores ingresos. </v>
      </c>
      <c r="C29" s="205" t="s">
        <v>108</v>
      </c>
    </row>
    <row r="30" spans="1:3" x14ac:dyDescent="0.2">
      <c r="A30" s="46"/>
      <c r="B30" s="6" t="s">
        <v>25</v>
      </c>
      <c r="C30" s="65"/>
    </row>
    <row r="31" spans="1:3" ht="153" x14ac:dyDescent="0.2">
      <c r="A31" s="206">
        <v>1</v>
      </c>
      <c r="B31" s="207" t="str">
        <f>+'MATRIZ FINAL'!E38</f>
        <v xml:space="preserve">Formar  planes de acción específicos en caso de que no se haya cumplido con algún aspecto establecido legalmente. Además, es fundamental seguir estándares de calidad que también están respaldados por normativas. </v>
      </c>
      <c r="C31" s="208" t="s">
        <v>130</v>
      </c>
    </row>
  </sheetData>
  <mergeCells count="4">
    <mergeCell ref="A8:I8"/>
    <mergeCell ref="A9:I9"/>
    <mergeCell ref="A12:I12"/>
    <mergeCell ref="D10:F10"/>
  </mergeCells>
  <phoneticPr fontId="10" type="noConversion"/>
  <printOptions horizontalCentered="1" verticalCentered="1"/>
  <pageMargins left="0.45" right="0.19" top="0.98425196850393704" bottom="0.98425196850393704" header="0" footer="0"/>
  <pageSetup orientation="portrait" horizontalDpi="120" verticalDpi="144"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MATRIZ</vt:lpstr>
      <vt:lpstr>EST.FO</vt:lpstr>
      <vt:lpstr>EST.FA</vt:lpstr>
      <vt:lpstr>EST.DO</vt:lpstr>
      <vt:lpstr>EST.DA</vt:lpstr>
      <vt:lpstr>ESTRATEGIAS</vt:lpstr>
      <vt:lpstr>SELECCION</vt:lpstr>
      <vt:lpstr>MATRIZ FINAL</vt:lpstr>
      <vt:lpstr>EXPLICACION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 antonio riascos</dc:creator>
  <cp:keywords/>
  <dc:description/>
  <cp:lastModifiedBy>Camilo Alejandro Rojas Piña</cp:lastModifiedBy>
  <cp:revision/>
  <dcterms:created xsi:type="dcterms:W3CDTF">1998-04-07T21:18:03Z</dcterms:created>
  <dcterms:modified xsi:type="dcterms:W3CDTF">2024-07-30T14:34:00Z</dcterms:modified>
  <cp:category/>
  <cp:contentStatus/>
</cp:coreProperties>
</file>