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xr:revisionPtr revIDLastSave="14" documentId="11_1A234D01CFD33F3A7FB67FEE0B2B0701FE4C29B1" xr6:coauthVersionLast="47" xr6:coauthVersionMax="47" xr10:uidLastSave="{DCE92A89-0B0A-48FF-8F3E-8E97564D52A8}"/>
  <bookViews>
    <workbookView xWindow="0" yWindow="0" windowWidth="0" windowHeight="0" xr2:uid="{00000000-000D-0000-FFFF-FFFF00000000}"/>
  </bookViews>
  <sheets>
    <sheet name="ISO 9001" sheetId="1" r:id="rId1"/>
    <sheet name="CONSOLIDADO " sheetId="2" r:id="rId2"/>
    <sheet name="GENERAL" sheetId="3" r:id="rId3"/>
  </sheets>
  <definedNames>
    <definedName name="_xlnm._FilterDatabase" localSheetId="0" hidden="1">'ISO 9001'!$B$15:$F$360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FgA6aopspn33V9V0Dh7PM2KX7Du2BuFXG4gO1LAeEBE="/>
    </ext>
  </extLst>
</workbook>
</file>

<file path=xl/calcChain.xml><?xml version="1.0" encoding="utf-8"?>
<calcChain xmlns="http://schemas.openxmlformats.org/spreadsheetml/2006/main">
  <c r="D358" i="1" l="1"/>
  <c r="D355" i="1"/>
  <c r="D350" i="1"/>
  <c r="B35" i="2" s="1"/>
  <c r="D349" i="1"/>
  <c r="D345" i="1"/>
  <c r="D335" i="1"/>
  <c r="D333" i="1"/>
  <c r="D332" i="1"/>
  <c r="B33" i="2" s="1"/>
  <c r="D325" i="1"/>
  <c r="D321" i="1"/>
  <c r="D320" i="1"/>
  <c r="B32" i="2" s="1"/>
  <c r="D311" i="1"/>
  <c r="D308" i="1"/>
  <c r="D303" i="1"/>
  <c r="D302" i="1"/>
  <c r="B31" i="2" s="1"/>
  <c r="D301" i="1"/>
  <c r="D296" i="1"/>
  <c r="D289" i="1"/>
  <c r="D288" i="1"/>
  <c r="B29" i="2" s="1"/>
  <c r="D283" i="1"/>
  <c r="B28" i="2" s="1"/>
  <c r="D281" i="1"/>
  <c r="D274" i="1"/>
  <c r="D272" i="1"/>
  <c r="D264" i="1"/>
  <c r="D253" i="1"/>
  <c r="D252" i="1"/>
  <c r="B27" i="2" s="1"/>
  <c r="D242" i="1"/>
  <c r="D235" i="1"/>
  <c r="D228" i="1"/>
  <c r="D227" i="1"/>
  <c r="B26" i="2" s="1"/>
  <c r="D217" i="1"/>
  <c r="D215" i="1"/>
  <c r="D214" i="1"/>
  <c r="B25" i="2" s="1"/>
  <c r="D212" i="1"/>
  <c r="D208" i="1"/>
  <c r="D201" i="1"/>
  <c r="D200" i="1"/>
  <c r="D195" i="1"/>
  <c r="D189" i="1"/>
  <c r="D188" i="1"/>
  <c r="B24" i="2" s="1"/>
  <c r="D178" i="1"/>
  <c r="B23" i="2" s="1"/>
  <c r="D177" i="1"/>
  <c r="D172" i="1"/>
  <c r="D169" i="1"/>
  <c r="D168" i="1"/>
  <c r="D164" i="1"/>
  <c r="D161" i="1"/>
  <c r="D160" i="1"/>
  <c r="B21" i="2" s="1"/>
  <c r="D153" i="1"/>
  <c r="B20" i="2" s="1"/>
  <c r="D148" i="1"/>
  <c r="B19" i="2" s="1"/>
  <c r="D143" i="1"/>
  <c r="B18" i="2" s="1"/>
  <c r="D139" i="1"/>
  <c r="D135" i="1"/>
  <c r="D131" i="1"/>
  <c r="D130" i="1"/>
  <c r="D125" i="1"/>
  <c r="D119" i="1"/>
  <c r="D117" i="1"/>
  <c r="D113" i="1"/>
  <c r="D112" i="1"/>
  <c r="B17" i="2" s="1"/>
  <c r="D111" i="1"/>
  <c r="D105" i="1"/>
  <c r="B15" i="2" s="1"/>
  <c r="D98" i="1"/>
  <c r="D89" i="1"/>
  <c r="D88" i="1"/>
  <c r="B14" i="2" s="1"/>
  <c r="D83" i="1"/>
  <c r="D77" i="1"/>
  <c r="D76" i="1"/>
  <c r="B13" i="2" s="1"/>
  <c r="D75" i="1"/>
  <c r="D68" i="1"/>
  <c r="B11" i="2" s="1"/>
  <c r="D64" i="1"/>
  <c r="D59" i="1"/>
  <c r="D58" i="1"/>
  <c r="B10" i="2" s="1"/>
  <c r="D54" i="1"/>
  <c r="D44" i="1"/>
  <c r="D43" i="1"/>
  <c r="B9" i="2" s="1"/>
  <c r="D42" i="1"/>
  <c r="D28" i="1"/>
  <c r="B7" i="2" s="1"/>
  <c r="D23" i="1"/>
  <c r="B6" i="2" s="1"/>
  <c r="D20" i="1"/>
  <c r="B5" i="2" s="1"/>
  <c r="D18" i="1"/>
  <c r="B4" i="2" s="1"/>
  <c r="D17" i="1"/>
  <c r="E10" i="1"/>
  <c r="B38" i="2" s="1"/>
  <c r="B3" i="3" l="1"/>
  <c r="B3" i="2"/>
  <c r="B4" i="3"/>
  <c r="B8" i="2"/>
  <c r="B5" i="3"/>
  <c r="B12" i="2"/>
  <c r="B6" i="3"/>
  <c r="B16" i="2"/>
  <c r="B7" i="3"/>
  <c r="B22" i="2"/>
  <c r="B8" i="3"/>
  <c r="B30" i="2"/>
  <c r="B9" i="3"/>
  <c r="B34" i="2"/>
  <c r="B74" i="2"/>
  <c r="B36" i="2"/>
  <c r="B75" i="2"/>
  <c r="B37" i="2"/>
  <c r="B10" i="3" l="1"/>
</calcChain>
</file>

<file path=xl/sharedStrings.xml><?xml version="1.0" encoding="utf-8"?>
<sst xmlns="http://schemas.openxmlformats.org/spreadsheetml/2006/main" count="967" uniqueCount="670">
  <si>
    <t>PLANTIVIVES
S.A.S</t>
  </si>
  <si>
    <t>SISTEMA DE GESTIÓN DE CALIDAD</t>
  </si>
  <si>
    <t>CODIGO: MTZ-SGC-012</t>
  </si>
  <si>
    <t xml:space="preserve">PROCESO DE APOYO </t>
  </si>
  <si>
    <t>VERSIÓN: 1.0</t>
  </si>
  <si>
    <t>LISTADO MAESTRO DE DOCUMENTOS</t>
  </si>
  <si>
    <t>FECHA: 10/ 10/2025</t>
  </si>
  <si>
    <t>PAGINA: 1 DE 1</t>
  </si>
  <si>
    <t>DIAGNÓSTICO SISTEMA DE GESTIÓN DE LA CALIDAD ISO 9001:2015</t>
  </si>
  <si>
    <t xml:space="preserve">VALORACIÓN % </t>
  </si>
  <si>
    <t xml:space="preserve">DEFINICIÓN </t>
  </si>
  <si>
    <t>N.A.</t>
  </si>
  <si>
    <t>No aplica el requisito</t>
  </si>
  <si>
    <t>No está operando, ni existe el documento</t>
  </si>
  <si>
    <t>%CUMPLIMIENTO</t>
  </si>
  <si>
    <t>No está operando pero existe el documento.</t>
  </si>
  <si>
    <t>Está operando parcialmente pero no existe documento.</t>
  </si>
  <si>
    <t>Está operando pero no existe documento o requiere ajustes</t>
  </si>
  <si>
    <t xml:space="preserve">Está operando parcialmente y existe el documento </t>
  </si>
  <si>
    <t>NUMERAL DE LA NORMA</t>
  </si>
  <si>
    <t>REQUISITOS</t>
  </si>
  <si>
    <t>% CUMPLIMIENTO</t>
  </si>
  <si>
    <t>OBSERVACIONES</t>
  </si>
  <si>
    <t>ACTIVIDADES A DESARROLLAR</t>
  </si>
  <si>
    <t>4.</t>
  </si>
  <si>
    <t>CONTEXTO DE LA ORGANIZACIÓN</t>
  </si>
  <si>
    <t>4.1.</t>
  </si>
  <si>
    <t>COMPRENSIÓN DE LA ORGANIZACIÓN Y DE SU CONTEXTO</t>
  </si>
  <si>
    <t>La organización debe determinar las cuestiones externas e internas que son pertinentes para su propósito y su dirección estrategica, y que afectan a su capacidad para lograr los resultados previstos de su sitema de gestión de la calidad</t>
  </si>
  <si>
    <t>La empresa PLANTIVIVES SAS cumple con algunas cuestiones externas, mercado, competidores, en relación a las cuestiones internas (desempeño, objetivos, valores, misión y visión) opera de manera parcial pero no cuentan con documentación.</t>
  </si>
  <si>
    <t>4.2.</t>
  </si>
  <si>
    <t>COMPRENSIÓN DE LAS NECESIDADES Y EXPECTATIVAS DE LAS PARTES INTERESADAS</t>
  </si>
  <si>
    <t>a.</t>
  </si>
  <si>
    <t xml:space="preserve">Determinar las partes interesadas que son pertinentes al sistema de gestión de calidad </t>
  </si>
  <si>
    <t>La empresa tiene determinada algunas partes interesadas tales como clientes, empleados, proveedores e inversores.</t>
  </si>
  <si>
    <t>b.</t>
  </si>
  <si>
    <t>Determinar los requisitos pertinentes de estas partes interesadas para el sistema de gestión de calidad</t>
  </si>
  <si>
    <t>La empresa PLANTIVIVES SAS conoce de manera parcial las expectativas y necesidades de sus partes interesadas.</t>
  </si>
  <si>
    <t>4.3.</t>
  </si>
  <si>
    <t>DETERMINACIÓN DE ALCANCE DEL SISTEMA DE GESTIÓN DE CALIDAD</t>
  </si>
  <si>
    <t>Está definido el alcance del Sistema de Gestión de la calidad</t>
  </si>
  <si>
    <t>La empresa no tiene defino alcance de sistema de gestion de calidad</t>
  </si>
  <si>
    <t>En el alcance se tienen en cuenta las cuestiones externas e internas.</t>
  </si>
  <si>
    <t>En el alcance se tienen en cuenta los requisitos de las partes interesadas pertinentes</t>
  </si>
  <si>
    <t>c.</t>
  </si>
  <si>
    <t>Se tiene determinados los productos y servicios de la organización</t>
  </si>
  <si>
    <t>La empresa tiene determinados sus productosy servicios (fabricacion y comercializacion)</t>
  </si>
  <si>
    <t>4.4.</t>
  </si>
  <si>
    <t>SISTEMA DE GESTIÓN DE LA CALIDAD</t>
  </si>
  <si>
    <t>4.4.1.</t>
  </si>
  <si>
    <t>La organización debe establecer, documentar, implementar, mantener y mejorar continuamente un sistema de gestión de la calidad, incluidos los procesos necesarios y sus interacciones, de acuerdo con los requisitos.</t>
  </si>
  <si>
    <t>Aunque la empresa opera en sus procesos, cuentan con conocimiento operacional pero no tienen establecido el mapa de procesos.</t>
  </si>
  <si>
    <t>Determinar los procesos necesarios para el sistema de gestión de la calidad y su aplicación a través de la organización</t>
  </si>
  <si>
    <t>La empresa tiene sus procesos definidos pero tienen documentación en cuanto a la caracterización de los mismos.</t>
  </si>
  <si>
    <t>Determinar las entradas requeridas y las salidad esperadas en los procesos</t>
  </si>
  <si>
    <t>Determinar la secuencia e interacción entre los procesos</t>
  </si>
  <si>
    <t>La empresa no cuenta con un Mapa de procesos o flujo especico para sus procedimientos.</t>
  </si>
  <si>
    <t>Determinar y aplicar los criterios y los métodos (seguimiento, medicion y indicadores de desempeño) necesarios para asegurarse de la operación eficaz y el control de los procesos</t>
  </si>
  <si>
    <t>No cuenta con criterios, métodos de seguimiento para asegurar el control de los procesos.</t>
  </si>
  <si>
    <t>d.</t>
  </si>
  <si>
    <t>Determinar los recursos necesarios y asegurarse de su disponibilidad</t>
  </si>
  <si>
    <t>La empresa cuenta con recursos necesarios</t>
  </si>
  <si>
    <t>e.</t>
  </si>
  <si>
    <t xml:space="preserve">Asignar las responsabilidades y autoridades de los procesos </t>
  </si>
  <si>
    <t xml:space="preserve">La empresa tiene los roles definidos para cada uno de los procesos </t>
  </si>
  <si>
    <t>f.</t>
  </si>
  <si>
    <t>Abordar los riesgos y oportunidades determinados de acuerso con los requisitos en el apartado 6.1</t>
  </si>
  <si>
    <t>No abordan riegos ni oportunidades, no se cuenta con una matriz de riesgo que documente deacuerdo al requisito.</t>
  </si>
  <si>
    <t>g.</t>
  </si>
  <si>
    <t>Evaluar los procesos e implementar cualquier cambio necesario para asegurarse de que estos procesos logren los resultados previstos</t>
  </si>
  <si>
    <t>La empresa evalua sus procesos pero falta documentación que valide la gestión del cambio</t>
  </si>
  <si>
    <t>h.</t>
  </si>
  <si>
    <t>Mejorar los procesos y el sistema de gestión de la  calidad</t>
  </si>
  <si>
    <t>La empresa tiene la iniciativa de mejorar los procesos</t>
  </si>
  <si>
    <t>4.4.2.</t>
  </si>
  <si>
    <t>Mantener la información documentada para apoyar la operación de los procesos</t>
  </si>
  <si>
    <t xml:space="preserve">Cuentan con una documentación parcial en el deasrrollo de los procesos </t>
  </si>
  <si>
    <t>Conservar la información documentada para tener la confianza de que los procesos se realizan según lo planificado</t>
  </si>
  <si>
    <t xml:space="preserve">No hay informacion suficiente para conservar </t>
  </si>
  <si>
    <t>5.</t>
  </si>
  <si>
    <t>LIDERAZGO</t>
  </si>
  <si>
    <t>5.1.</t>
  </si>
  <si>
    <t>LIDERAZGO Y COMPROMISO</t>
  </si>
  <si>
    <t>5.1.1.</t>
  </si>
  <si>
    <t>GENERALIDADES</t>
  </si>
  <si>
    <t>Se demuestra el liderazgo y compromiso de la Dirección asumiendo la responsabilidad y obligación de rendir cuentas con relación a la eficacia del sistema de gestión de la calidad.</t>
  </si>
  <si>
    <t xml:space="preserve">Aunque se marque una jerarquia de liderazgo y compromiso es necesario definir un organigrama </t>
  </si>
  <si>
    <t>Se ha establecido la política y objetivos de la calidad, y que estos sean compatibles con el contexto y dirección estrategica de la organización.</t>
  </si>
  <si>
    <t xml:space="preserve">No cuentan con politicas y objetivos para la organización </t>
  </si>
  <si>
    <t>Se asegura la integración de los requisitos del Sistema de gestión de la calidad en los procesos.</t>
  </si>
  <si>
    <t>La organizacion no cuentan con un sistema de gestion de calidad</t>
  </si>
  <si>
    <t xml:space="preserve">Se promueve el uso de enfoque de procesos y el pensamieno basado en riesgos </t>
  </si>
  <si>
    <t xml:space="preserve">Aunque la organización se preocupe por los riegos laborales no se cuenta con un domuneto que lo sutente </t>
  </si>
  <si>
    <t>se asegura de disponibilidad de recursos para la implementación del Sistema de Gestión de la calidad</t>
  </si>
  <si>
    <t>No se cuenta con un sistema de recursos para la implementacios del SGC</t>
  </si>
  <si>
    <t>Se comunica la importancia de un sistema de gestión de la calidad eficaz y conforme a los requisitos.</t>
  </si>
  <si>
    <t>La organización no comunica un sistema de gestion de calidad</t>
  </si>
  <si>
    <t>El Sistema de gestión de la calidad  logra los resultados previstos.</t>
  </si>
  <si>
    <t>No se cuenta con un sistema de gestion de calidad</t>
  </si>
  <si>
    <t>Se compromete, dirige y apoya al personal en la contribución de la eficacia del Sistema de gestión de la calidad</t>
  </si>
  <si>
    <t>De manera empirica intentan crear un sistema de gestion calidad, pero no esta estructurado de manera formal</t>
  </si>
  <si>
    <t>i</t>
  </si>
  <si>
    <t>Se promueve la mejora dentro de la organización.</t>
  </si>
  <si>
    <t>Se busca el crecimiento de la empresa, pero de manera desorganizada</t>
  </si>
  <si>
    <t>5.1.2.</t>
  </si>
  <si>
    <t>ENFOQUE AL CLIENTE</t>
  </si>
  <si>
    <t>Se determina, se comprenden y se cumplen regularmente los requisitos del cliente, los legales y reglamentarios</t>
  </si>
  <si>
    <t>La organización determina parcialmente algunas regulaciones</t>
  </si>
  <si>
    <t>Se determinan y se consideran los riesgos y oportunidades que pueden afectar a la conformidad de los productos y servicios y a la capacidad de aumentar la satisfacción del cliente</t>
  </si>
  <si>
    <t>La organización no determina ni riesgos ni oportunidades que puedan medir o aumentar la satisfaccion de sus clientes</t>
  </si>
  <si>
    <t>Se mantiene el enfoque en el aumento de la satisfacción del cliebte</t>
  </si>
  <si>
    <t xml:space="preserve">Mantiene un enfoque parcial a la santisfaccion del cliente </t>
  </si>
  <si>
    <t>5.2.</t>
  </si>
  <si>
    <t>POLÍTICA</t>
  </si>
  <si>
    <t>5.2.1.</t>
  </si>
  <si>
    <t>ESTABLECIMIENTO DE LA POLÍTICA DE LA CALIDAD</t>
  </si>
  <si>
    <t>Es apropiada al propósito y contexto de la organización.</t>
  </si>
  <si>
    <t xml:space="preserve">La organización no cuenta con politicas de calidad definidas </t>
  </si>
  <si>
    <t>Proporciona un marco de referencia para establecer y revisar los objetivos de la calidad</t>
  </si>
  <si>
    <t>Incluya compromiso para cumplir los requisitos aplicables</t>
  </si>
  <si>
    <t xml:space="preserve">Se cuenta con una iniciativa para cumplir los requisitos de calidad pero no existe documentacion </t>
  </si>
  <si>
    <t>Incluya compromiso de mejora continua del sistema de gesión de la calidad</t>
  </si>
  <si>
    <t>La alta direccion no tiene establecido una politica de calidad ni mejora continua</t>
  </si>
  <si>
    <t>5.2.2.</t>
  </si>
  <si>
    <t>COMUNICACIÓN DE CALIDAD</t>
  </si>
  <si>
    <t>Está disponible y se mantiene como información documentada.</t>
  </si>
  <si>
    <t xml:space="preserve">La organización no cuenta con una politca de calidad para su documentacion </t>
  </si>
  <si>
    <t>Se comunica, aplica y entiende dentro de la organización.</t>
  </si>
  <si>
    <t>La organización no cuenta con politica de calidad definida la cual no puede ser comunicada</t>
  </si>
  <si>
    <t>Está disponible entre las partes interesadas pertinentes.</t>
  </si>
  <si>
    <t xml:space="preserve">La organización no cuenta con plitica de calidad </t>
  </si>
  <si>
    <t>5.3.</t>
  </si>
  <si>
    <t>ROLES, RESPONSABILIDADES Y AUTORIDADES DE LA ORGANIZACIÓN</t>
  </si>
  <si>
    <t>Están definidas, comunicadas y entendidas dentro de la organización las responsabilidades y autoridades.</t>
  </si>
  <si>
    <t>La organización tiene defina las responsabilidades y roles y les falta un manual de funciones para cada cargo.Matriz RRA.</t>
  </si>
  <si>
    <t>Se asegura que el sistema de gestión de la calidad es conforme con los requisitos de la norma</t>
  </si>
  <si>
    <t>La organización asegura de manera parcial algunos requisitos de la norma Perfiles de cargo. Generar lista de cargos.</t>
  </si>
  <si>
    <t>Se asegua que los procesos esten generando y proporcionando las salidas previstas</t>
  </si>
  <si>
    <t>La organización tienes definido los cargos de las operaciones para asegurar los procesos</t>
  </si>
  <si>
    <t>Se informa a la alta dirección sobre el desempeño del sistema de gestión de la calidad y sobre las oportunidades de mejora</t>
  </si>
  <si>
    <t>La organización no cuenta con informes de gestion que permita analisar o evaluar el desempeño del SGC</t>
  </si>
  <si>
    <t xml:space="preserve">Se asegura de que se promueve el enfoque al cliente en toda la organización </t>
  </si>
  <si>
    <t xml:space="preserve">No existe una estrategia del enfoque al cliente </t>
  </si>
  <si>
    <t xml:space="preserve">Se asegura que la integridad del sistema de gestión de la calidad se mantiene, cuando se planifica e implementa cambios en el sistema </t>
  </si>
  <si>
    <t>La organización no cuenta con un proceso definido para la gestion del cambio</t>
  </si>
  <si>
    <t>6.</t>
  </si>
  <si>
    <t>PLANIFICACIÓN</t>
  </si>
  <si>
    <t>6.1</t>
  </si>
  <si>
    <t>ACCIONES PARA ABORDAR RIESGOS Y OPORTUNIDADES</t>
  </si>
  <si>
    <t>6.1.1</t>
  </si>
  <si>
    <t xml:space="preserve">Se consideran las cuestiones referidas en el apartado 4.1 y los requisitos en el apartado 4.2 y se determinan los riesgos y oportunidades </t>
  </si>
  <si>
    <t>No tienen definidos riesgos y oportunidades en sus procesos.</t>
  </si>
  <si>
    <t>Se asegura que el sistema de gestión de la calidad pueda lograr los resultados previstos</t>
  </si>
  <si>
    <t>No esta operando, no cuenta con documentación.</t>
  </si>
  <si>
    <t>Se aumentan de los efectos deseable</t>
  </si>
  <si>
    <t>Se previene o se reduce los efectos no deseados</t>
  </si>
  <si>
    <t>Se logra la mejora</t>
  </si>
  <si>
    <t>6.1.2</t>
  </si>
  <si>
    <t>Se planifican las acciones para abordar los riesgos y oportunidaades</t>
  </si>
  <si>
    <t>b.1.</t>
  </si>
  <si>
    <t>Se integran e implementan acciones en los procesos de sistema de gestión de la calidad.(4.4)</t>
  </si>
  <si>
    <t>b.2</t>
  </si>
  <si>
    <t xml:space="preserve">Se evalua la eficiencia de estas acciones </t>
  </si>
  <si>
    <t>b.3</t>
  </si>
  <si>
    <t>Las acciones tomadas para abordar los riesgos y oportunidades son proporcionales al impacto potencial en la conformidad de los productos y servicios</t>
  </si>
  <si>
    <t>6.2</t>
  </si>
  <si>
    <t>OBJETIVOS DE LA CALIDAD Y PLANIFICACIÓN PARA LOGRARLOS</t>
  </si>
  <si>
    <t>6.2.1</t>
  </si>
  <si>
    <t xml:space="preserve">OBJETIVOS DE LA CALIDAD </t>
  </si>
  <si>
    <t>Se han establecido objetivos de la calidad para las funciones y niveles pertinentes de la organización</t>
  </si>
  <si>
    <t>La empresa tiene definidos algunos objetivos, no cuentan con documentación.</t>
  </si>
  <si>
    <t>Los objetivos de la calidad deben ser coherentes con la política de la calidad.</t>
  </si>
  <si>
    <t>Opera de manera parcial. no hay documentación.</t>
  </si>
  <si>
    <t>Los objetivos de la calidad deben ser medibles.</t>
  </si>
  <si>
    <t>Los objetivos de la calidad deben tener en cuenta los requisitos aplicables</t>
  </si>
  <si>
    <t>Los objetivos son pertinentes para la conformidad de los productos y servicios y para el aumento de la satisfacción del cliente</t>
  </si>
  <si>
    <t>La empresa en algunos de sus objetivos estan alineados parcialmente a la conformidad de sus productos.</t>
  </si>
  <si>
    <t>Los objetivos de la calidad son objeto de seguimiento</t>
  </si>
  <si>
    <t>No esta operando, no hay documentación.</t>
  </si>
  <si>
    <t xml:space="preserve">Se comunican los objetivos de la calidad </t>
  </si>
  <si>
    <t>Se mantienen actualizados</t>
  </si>
  <si>
    <t>6.2.2</t>
  </si>
  <si>
    <t>PLANIFICACIÓN DE ACCIONES PARA LOGRAR OBJETIVOS</t>
  </si>
  <si>
    <t>a</t>
  </si>
  <si>
    <t>Se determina qué se va a hacer para planificar los objetivos.</t>
  </si>
  <si>
    <t>La empresa tiene determinada gestión de la planificación parcialmente.</t>
  </si>
  <si>
    <t>Se determina qué recursos se requieren para lograr los objetivos</t>
  </si>
  <si>
    <t>Tiene determinado los recursos especificos, no hay documentación para seguimiento.</t>
  </si>
  <si>
    <t>Se determina quién será el responsable de cada objetivo</t>
  </si>
  <si>
    <t>La empresa tiene definido roles y responsablidades, aun no alineados con los objetivos.</t>
  </si>
  <si>
    <t>Se determina cuándo finalizaran los objetivos</t>
  </si>
  <si>
    <t>Opera de manera parcial, no hay documentación.</t>
  </si>
  <si>
    <t>Se determina cómo se evaluarán los resultados de los objetivos</t>
  </si>
  <si>
    <t>Se considera como se pueden integrar acciones para el logro de objetivos ambientales</t>
  </si>
  <si>
    <t>6.3</t>
  </si>
  <si>
    <t>PLANIFICACIÓN DE LOS CAMBIOS</t>
  </si>
  <si>
    <t>Se determina la necesidad de cambios en el sistema de gestión de la calidad , estos cambios se llevan a cabo de manera planificada (4.4)</t>
  </si>
  <si>
    <t>No cuentan con Procedimientos o protoclo gestión y control de cambios.</t>
  </si>
  <si>
    <t>Se considera el propósito de los cambios y sus consecuencias potenciales</t>
  </si>
  <si>
    <t xml:space="preserve">Se considera la integridad del sistema de gestón de la calidad </t>
  </si>
  <si>
    <t>No esta operando ni cuenta con documentación.</t>
  </si>
  <si>
    <t>Se considera la disponiblidad de recursos</t>
  </si>
  <si>
    <t>Opera paricalmente.</t>
  </si>
  <si>
    <t xml:space="preserve">Se considera la asignación de responsabilidades </t>
  </si>
  <si>
    <t>Tiene asignada de manera parcial los roles y responsabilidades, no cuentan con documentación.</t>
  </si>
  <si>
    <t>7.</t>
  </si>
  <si>
    <t>SOPORTE</t>
  </si>
  <si>
    <t>7.1.</t>
  </si>
  <si>
    <t>RECURSOS</t>
  </si>
  <si>
    <t>7.1.1</t>
  </si>
  <si>
    <t>Se determina y proporciona los recursos necesarios para establecer, implementar, mantener y mejorar continuamente el sistema de gestión de la calidad.</t>
  </si>
  <si>
    <t>La empresa cuenta con recursos parciales para el desarrollo de sus operaciones, aun no implementan SGC.</t>
  </si>
  <si>
    <t>Se consideran las capacidades y limitaciones de los recursos internos existentes</t>
  </si>
  <si>
    <t>Tienen el conocimiento de las capacidades pero no llevan documentación.</t>
  </si>
  <si>
    <t>Se considera que se necesita de los proveedores externos</t>
  </si>
  <si>
    <t>Se tiene presente por parte de la organización, no cuentan con documentación.</t>
  </si>
  <si>
    <t>7.1.2</t>
  </si>
  <si>
    <t>PERSONAS</t>
  </si>
  <si>
    <t xml:space="preserve">Se determina y proporciona las personas necesarias para la implementación eficaz de un sistema de gestión de la calidad y para la operación y control de los procesos </t>
  </si>
  <si>
    <t>La empresa cuenta con su planta de personas para el desarrollo de los procesos y operación.</t>
  </si>
  <si>
    <t>7.1.3</t>
  </si>
  <si>
    <t>INFRAESTRUCTURA</t>
  </si>
  <si>
    <t>Se determina, proporciona y mantiene la infraestructura necesaria para la operación de los procesos y lograr la conformidad de los productos y servicios.</t>
  </si>
  <si>
    <t>La empresa cuenta con infraestructura necesaria para la operación de sus procesos.</t>
  </si>
  <si>
    <t xml:space="preserve">La infraestructura incluye edificios y servicios asociados </t>
  </si>
  <si>
    <t>La infraestructura incluye equipos, incluyendo hardware y software</t>
  </si>
  <si>
    <t>Cuentan con maquinaria de producción, y equipos tecnologicos  para el seguimiento de las ventas.</t>
  </si>
  <si>
    <t xml:space="preserve">Se tiene Recursos de transporte </t>
  </si>
  <si>
    <t>la empresa tiene recursos para el transporte y distribución.</t>
  </si>
  <si>
    <t xml:space="preserve">Tecnologías de información y comunicación </t>
  </si>
  <si>
    <t>Opera de manera parcial.</t>
  </si>
  <si>
    <t>7.1.4</t>
  </si>
  <si>
    <t>AMBIENTE DE OPERACIÓN DE LOS PROCESOS</t>
  </si>
  <si>
    <t>Se determina, proporciona y mantiene el ambiente necesario para la operación de los procesos y lograr la conformidad de los productos y servicios.</t>
  </si>
  <si>
    <t>Se tiene un ambiente social adecuado(no discriminatorio, ambiente tranquilo, libre de conflictos).</t>
  </si>
  <si>
    <t>Se tiene un ambiente psicológico adecuado(reducción del estrés, prevención del sindrome de agotamiento, cuidado de las emociones).</t>
  </si>
  <si>
    <t>Se tiene un ambiente físico adecuado(temperatura, calor, humedad, iluminación, circulación del aire, higiene, ruido).</t>
  </si>
  <si>
    <t>7.1.5</t>
  </si>
  <si>
    <t>RECURSOS DE SEGUIMIENTO Y MEDICIÓN</t>
  </si>
  <si>
    <t>7.1.5.1</t>
  </si>
  <si>
    <t>Se determina y proporciona los recursos necesarios para asegurarse de la validez y fiablidad de los resultados cuando se realiza un seguimiento o medición para verificar la conformidad de los productos y servicios.</t>
  </si>
  <si>
    <t xml:space="preserve">Los recursos son apropiados para el tipo específico de actividades de seguimiento y medicion realizadas </t>
  </si>
  <si>
    <t>Los recursos se mantienen para asegurarse de la idoneidad continua para su proposito</t>
  </si>
  <si>
    <t>7.1.5.2</t>
  </si>
  <si>
    <t>TRAZABILIDAD DE LAS MEDICIONES</t>
  </si>
  <si>
    <t xml:space="preserve">Se calibra o verifica, o ambas, a intervalos especificados, o antes de su utlización contra patrones de mediciones trazables a patrones de medición intenacional o naciona; Si no se exiten tales patrones, se conserva como información documentada como base para la calibración o verificación </t>
  </si>
  <si>
    <t xml:space="preserve">Se identifican las mediciones para determinar el estado </t>
  </si>
  <si>
    <t xml:space="preserve">Se protege contra ajustes, daño o deterioro que pudieran invalidar el estado de calibración y los posteriores resultados de la medición </t>
  </si>
  <si>
    <t>7.1.6</t>
  </si>
  <si>
    <t xml:space="preserve">CONOCIMIENTOS DE LA ORGANIZACIÓN </t>
  </si>
  <si>
    <t xml:space="preserve">Se determinan los conocimientos necesarios para la operación de sus procesos y para lograr la conformidad de los productos y servicios </t>
  </si>
  <si>
    <t>Operan parcialmente, por medio de capacitaciones y transmisión de conocimientos.</t>
  </si>
  <si>
    <t xml:space="preserve">Se mantiennen y se ponen a disposición en la medida que sean necesarios </t>
  </si>
  <si>
    <t>Operea de manera parcial, no hay documentación.</t>
  </si>
  <si>
    <t xml:space="preserve">La organización considera conocimientos actuales y determina como adquirir o acceder a los conocimientos adicionales necesarios y actualizarlas al requerirlo </t>
  </si>
  <si>
    <t>7.2</t>
  </si>
  <si>
    <t>COMPETENCIA</t>
  </si>
  <si>
    <t>Se determina la competencia necesaria de las personas que realizan, bajo su control, un trabajo que afecta el desempeño y eficacia de sistema de gestión de calidad</t>
  </si>
  <si>
    <t>Operan de manera parcial, no hay perfiles de cargo.</t>
  </si>
  <si>
    <t xml:space="preserve">Se asegura que el personal sea competente, basandose en la educación, formación o experiencia apropiada </t>
  </si>
  <si>
    <t>La empresa tiene definido roles y responsabilidades , no cuentan con documentación como perflies de cargo o matriz RRA.</t>
  </si>
  <si>
    <t xml:space="preserve">Se toma la decisión en caso que sea aplicable de adquirir la competencia necesaria y se evalua la eficacia de las acciones tomadas.  </t>
  </si>
  <si>
    <t>Opera de manera parcial, no hay un documento para seguimiento.</t>
  </si>
  <si>
    <t xml:space="preserve">Se conserva la información documetada apropiada como evidencia de la competencia </t>
  </si>
  <si>
    <t>No cuentan con documentación.</t>
  </si>
  <si>
    <t>7.3.</t>
  </si>
  <si>
    <t>TOMA DE CONCIENCIA</t>
  </si>
  <si>
    <t>Se asegura que las personas toman conciencia de la política de la calidad</t>
  </si>
  <si>
    <t>No hay implementación no estructuración del SGC.</t>
  </si>
  <si>
    <t>Se asegura que las personas toman conciencia de los objetivos de la calidad pertinenetes</t>
  </si>
  <si>
    <t>Se asegura de la contribución a la eficacia del sistema de gestión de la calidad, incluidos los beneficios de una mejora del desempeño</t>
  </si>
  <si>
    <t>Se asegura que las personas toman conciencia sobre las implicaciones del incumplimiento de los requisitos del sistema de gestión de la calidad</t>
  </si>
  <si>
    <t>7.4.</t>
  </si>
  <si>
    <t xml:space="preserve">COMUNICACIÓN </t>
  </si>
  <si>
    <t xml:space="preserve">Se determinan las comunicaciones internas y externas pertinenes al sistema de gestión de la calidad </t>
  </si>
  <si>
    <t>No opera, no cuenta con documentación.</t>
  </si>
  <si>
    <t>Se determina qué comuicar</t>
  </si>
  <si>
    <t>Se determina cuándo comunicar</t>
  </si>
  <si>
    <t>Se determina a quién comunicar</t>
  </si>
  <si>
    <t>Se determina cómo comunicar</t>
  </si>
  <si>
    <t>Se determina quién comuica</t>
  </si>
  <si>
    <t>7.5</t>
  </si>
  <si>
    <t>INFORMACIÓN DOCUMENTADA</t>
  </si>
  <si>
    <t>7.5.1.</t>
  </si>
  <si>
    <t>El Sistema de gestión de la calidad incluye información documentada requerida por la norma.</t>
  </si>
  <si>
    <t>No cuenta con documentación.</t>
  </si>
  <si>
    <t xml:space="preserve"> El Sistema de gestión de la calidad incluye información documentada necesaria para la eficacia del sistema.</t>
  </si>
  <si>
    <t>7.5.2.</t>
  </si>
  <si>
    <t>CREACIÓN Y ACTUALIZACIÓN</t>
  </si>
  <si>
    <t>Se tiene en cuenta para la creación y actualización documentada su identificación y descripción.(titulo, fecha, autor o número de referencia)</t>
  </si>
  <si>
    <t>No cuentan con documentación necesaria.</t>
  </si>
  <si>
    <t>Se tiene en cuenta para la creación y actualización documentada su formato (idiona, versión del software, gráficos) y medios de soporte (papel, electronico).</t>
  </si>
  <si>
    <t>Se tiene en cuenta para la creación y actualización documentada su revisión y aprobación de acuerdo con su idoneidad y adecuación.</t>
  </si>
  <si>
    <t>7.5.3.</t>
  </si>
  <si>
    <t>CONTROL DE LA INFORMACIÓN DOCUMENTADA</t>
  </si>
  <si>
    <t>7.5.3.1</t>
  </si>
  <si>
    <t xml:space="preserve">Se asegura que esté disponible y sea ideonea para su uso, donde y cuando se necesita </t>
  </si>
  <si>
    <t>La información documentada está protegida adecuadamente.</t>
  </si>
  <si>
    <t>7.5.3.2</t>
  </si>
  <si>
    <t xml:space="preserve"> a.</t>
  </si>
  <si>
    <t xml:space="preserve">La información documentada esta a ditribución, acceso, recuperación y uso </t>
  </si>
  <si>
    <t>La información documentada esta almacenada y preservada, incluida la legibilidad</t>
  </si>
  <si>
    <t>A la información documentada se le hace un control de cambios</t>
  </si>
  <si>
    <t>La información documentada esta conservada y a disposición</t>
  </si>
  <si>
    <t>8.</t>
  </si>
  <si>
    <t>OPERACIÓN</t>
  </si>
  <si>
    <t>8.1.</t>
  </si>
  <si>
    <t>PLANIFICACIÓN Y CONTROL OPERACIONAL</t>
  </si>
  <si>
    <t>Están planificados y controlados los procesos necesarios para cumplir los requisitos para la provisión de productos y servicios y para implementar las acciones determinadas en el cap 6</t>
  </si>
  <si>
    <t>La empresa planifica y controla de manera parcial los procesos para cumplir los requisitos, carentes de documentación.</t>
  </si>
  <si>
    <t xml:space="preserve">Se determinan los requisitos para los productos y servicios </t>
  </si>
  <si>
    <t>Se tienen determinado y contemplado algunos requisitos para los productos que produce dicha empresa.</t>
  </si>
  <si>
    <t>b.1</t>
  </si>
  <si>
    <t xml:space="preserve">Se establecen criterios para los procesos </t>
  </si>
  <si>
    <t>Se tienen algunos criterios los cuales no estan docuentados.</t>
  </si>
  <si>
    <t xml:space="preserve">Se establecen criterios para la aceptación de los productos y servicios </t>
  </si>
  <si>
    <t>Se determinan los recursos necesarios para lograr la conformidad con los requisitos de los productos y servicios</t>
  </si>
  <si>
    <t>La empresa cuenta con los recursos para la conformidad de los requisitos, no hay un documento.</t>
  </si>
  <si>
    <t xml:space="preserve">Se implementa un control de los procesos de acuerdo con los criterios </t>
  </si>
  <si>
    <t>No definido documento para control de los procesos.</t>
  </si>
  <si>
    <t xml:space="preserve">Se determina, mantiene y conserva la información documentada </t>
  </si>
  <si>
    <t>Sin documentación.</t>
  </si>
  <si>
    <t>e.1</t>
  </si>
  <si>
    <t>Se determina, mantiene y conserva la información documentada para tener confianza en los proceso que se llevan a cabo según lo planificado</t>
  </si>
  <si>
    <t>e.2</t>
  </si>
  <si>
    <t xml:space="preserve">Se determina, mantiene y conserva la información documentada para demostrar la conformidad de los productos y servicios con los requisitos </t>
  </si>
  <si>
    <t>8.2.</t>
  </si>
  <si>
    <t>REQUISITOS PARA LOS PRODCUTOS Y SERVICIOS</t>
  </si>
  <si>
    <t>8.2.1</t>
  </si>
  <si>
    <t>COMUNICACIÓN CON EL CLIENTE</t>
  </si>
  <si>
    <t xml:space="preserve">Se proporciona información relativa a los productos y servicios </t>
  </si>
  <si>
    <t>Se proporciona información de manera parcial.</t>
  </si>
  <si>
    <t>Se tratan las consultas, los contratos o los pedidos, incluyendo los cambios</t>
  </si>
  <si>
    <t>Documento requiere ajustes.</t>
  </si>
  <si>
    <t>Se obtiene retroalimentacion de los clientes relativamente a los productos o servicios, incluyendo las quejas.</t>
  </si>
  <si>
    <t>Opera de manera parcial, no cuentan con alguna documentación.</t>
  </si>
  <si>
    <t>Se manipula o controla la propiedad del cliente</t>
  </si>
  <si>
    <t>No aplica.</t>
  </si>
  <si>
    <t>Se establecen los requisitos específicos para las acciones de contingencia, cuando sea pertinente</t>
  </si>
  <si>
    <t>No esta operando, no se cuenta con documento.</t>
  </si>
  <si>
    <t>8.2.2</t>
  </si>
  <si>
    <t>DETERMINACIÓN DE LOS REQUISITOS PARA LOS PRODUCTOS Y SERVICIOS</t>
  </si>
  <si>
    <t>Se determinan los requisitos para los productos y servicios que se van a ofrecer a los clientes</t>
  </si>
  <si>
    <t>a.1</t>
  </si>
  <si>
    <t>Se determina los requsitos legales y reglamentarios</t>
  </si>
  <si>
    <t>Tienen determinados parcialmente requisitos legales y reglamentatios para la operación.</t>
  </si>
  <si>
    <t>a.2</t>
  </si>
  <si>
    <t xml:space="preserve">Se determina los requsitos considerados necesarios para la organización </t>
  </si>
  <si>
    <t>Se asegura que la organización puede cumplir con las declaraciones acerca de los productos y servicios que ofrece.</t>
  </si>
  <si>
    <t>8.2.3</t>
  </si>
  <si>
    <t>REVISIÓN DE LOS REQUISITOS PARA LOS PRODUCTOS Y SERVICIOS</t>
  </si>
  <si>
    <t>8.2.3.1</t>
  </si>
  <si>
    <t xml:space="preserve">Se asegura la capacidad de cumplir los requisitos para los productos y servicios que ofrece </t>
  </si>
  <si>
    <t>La empresa cuenta con la capacidad para cumplir con los requisitos de sus productos.</t>
  </si>
  <si>
    <t xml:space="preserve">Se asegura que los requsistos especificados por el cliente, incluyendo los requsitos para las actividades de entrega y as posteriores a la misma </t>
  </si>
  <si>
    <t>Se asegura los requisitos no establecidos por el cliente, pero necesarios para el uso especificado o previsto, cuando sea conocido</t>
  </si>
  <si>
    <t xml:space="preserve">Se aseguran los requisitos especificados por la organización </t>
  </si>
  <si>
    <t xml:space="preserve">d. </t>
  </si>
  <si>
    <t xml:space="preserve">Se asegura que los requsitos legales y reglamentarios sean aplicables a los productos y servicios </t>
  </si>
  <si>
    <t xml:space="preserve">e. </t>
  </si>
  <si>
    <t xml:space="preserve">Se asegura los diferencias existentes entre los requsitos del contrato o pedido y los expresados previamente </t>
  </si>
  <si>
    <t>8.2.3.2</t>
  </si>
  <si>
    <t xml:space="preserve">La organización conserva la información documentada </t>
  </si>
  <si>
    <t>La organización conserva la información documentada sobre los resultados de la revision</t>
  </si>
  <si>
    <t>La organización conserva la información documentada sobre cualquier requisito nuevo para los productos y servicios</t>
  </si>
  <si>
    <t>8.2.4</t>
  </si>
  <si>
    <t>CAMBIO EN LOS REQUISITOS PARA LOS PRODUCTOS Y SERVICIOS</t>
  </si>
  <si>
    <t xml:space="preserve">Se asegura que cuando se cambien los requisitos para los productos y servicios, la información documetada pertinente sea modificada, y que de las personas pertinentes sean concientes de las modificaciones </t>
  </si>
  <si>
    <t>Esta operando en la empresa, pero no existe documentación.</t>
  </si>
  <si>
    <t>8.3</t>
  </si>
  <si>
    <t>DISEÑO Y DESARROLLO PARA LOS PRODCUTOS Y SERVICIOS</t>
  </si>
  <si>
    <t>8.3.1</t>
  </si>
  <si>
    <t xml:space="preserve">Se establece, implementa y mantiene un proceso de diseño y desarrollo que sea adecuado para asegurarse de la posterior provision de productos y servicios </t>
  </si>
  <si>
    <t>8.3.2</t>
  </si>
  <si>
    <t>PLANIFICACIÓN DE DISEÑO Y DESARROLLO</t>
  </si>
  <si>
    <t>Se determina la naturaleza, duració y complejidad de las actividades de diseño y desarrollo</t>
  </si>
  <si>
    <t>Ejecuta de manera parcial, no se cuenta con documentación.</t>
  </si>
  <si>
    <t>Se determina las etapas del procesos requeridas, incluyendo las revisiones del diseño y desarrollo</t>
  </si>
  <si>
    <t>Tienen determinadas algunas etapas en sus procesos, faltante documentación.</t>
  </si>
  <si>
    <t xml:space="preserve">Se determinan las actividades requeridas de verificación y validación de diseño y desarrollo </t>
  </si>
  <si>
    <t>Realizan inspección y verificación de la productividad, validando el diseño de sus productos.</t>
  </si>
  <si>
    <t xml:space="preserve">Se determinan las responsabilidades y autoridades involucradas en le proceso de siseño y desarrollo </t>
  </si>
  <si>
    <t>La empresa tiene determinada las responsabilidades. No cuentan con documentación (Perfil de cargo)</t>
  </si>
  <si>
    <t xml:space="preserve">Se determinan la necesidad de recursos internos y externos para el diseño y desarrollo </t>
  </si>
  <si>
    <t>Opera parcialmente pero no existe documento.</t>
  </si>
  <si>
    <t xml:space="preserve">f. </t>
  </si>
  <si>
    <t>Se determina la necesidad de controlar las interfases entre las personas que participan activamente en el proceso de diseño y desarrollo</t>
  </si>
  <si>
    <t>Se determina la necesidad de la participación activa de los clientes y usuarios en el proceso de diseño y desarrollo</t>
  </si>
  <si>
    <t xml:space="preserve">Se determinan los requisitos para la posterior provisón de productos y servicos </t>
  </si>
  <si>
    <t>i.</t>
  </si>
  <si>
    <t>Se determina el nivel de control del proceso de diseño y desarrollo esperado por los clientes y oras pares interesadas</t>
  </si>
  <si>
    <t>8.4</t>
  </si>
  <si>
    <t>CONTROL DE LOS PROCESOS, PRODUCTOS Y SERVICIOS SUMINISTRADOS EXTERNAMENTE</t>
  </si>
  <si>
    <t>8.4.1</t>
  </si>
  <si>
    <t xml:space="preserve">Se asegura que los procesos, productos y servicios suministrados externamente son conformes a los requisitos </t>
  </si>
  <si>
    <t>Se determinan controles a los productos y servicios de proveedores externos y esten destinados a incorporarse dentro de los propios productos y servicios</t>
  </si>
  <si>
    <t>La empresa contempla controles a los porductos, documento requiere ajustes. (Documento seguimiento)</t>
  </si>
  <si>
    <t>Se determinan controles a los productos y servicios que son proporcionado directamente a los clientes por proveedores externos</t>
  </si>
  <si>
    <t>No se cuenta con controles o seguimientos.</t>
  </si>
  <si>
    <t xml:space="preserve">Se determinan controles a los procesos, o una parte de este, a los proveedores externos como resultado de una decisión. </t>
  </si>
  <si>
    <t>Se determina y aplica criterios para la evaluación, la selección, el seguimiento del desempeño y la reevaluación de los proveedores externos, basandose en su capacidad para proporcionar procesos o productos y servicios de acuerdo a lo requisitos</t>
  </si>
  <si>
    <t>La empresa aplica algunos criterios, opera de manera parcial, pero no llevan alguna documentación.</t>
  </si>
  <si>
    <t xml:space="preserve">Se conserva la información documetada de las actividades y de cualquier acción necesaria que surja en las evaluaciones </t>
  </si>
  <si>
    <t>8.4.2</t>
  </si>
  <si>
    <t>TIPO Y ALCANCE DEL CONTROL</t>
  </si>
  <si>
    <t xml:space="preserve">Se asegura de que los procesos, productos y servicios suministrados externamente no afectan de manera adversa a la capacidad de la organización de entregar productos y servicios conforme de manera coherente a sus clietes </t>
  </si>
  <si>
    <t>La empresa cuenta con buena capacidad y de acuerdo a su distribución de planta. No hay documentación.</t>
  </si>
  <si>
    <t xml:space="preserve">Se asegura de que los procesos suministrados externamente permanecen dentro del control de su sitema de gestión de la calidad </t>
  </si>
  <si>
    <t>Se definen los controles que pretende aplicar un proveedor externo y los que se pretende aplicar a las salidas resultantes</t>
  </si>
  <si>
    <t>c.1</t>
  </si>
  <si>
    <t>Se considera el impacto potencial de los procesos, productos y servicios suminstrados externamente en la capacidad de la organización de cumplir regularmente los requisitos del cliente y los legales y reglamentarios</t>
  </si>
  <si>
    <t>c.2</t>
  </si>
  <si>
    <t xml:space="preserve">Se considera la eficacia de los controles aplicados por el proveedor externo </t>
  </si>
  <si>
    <t xml:space="preserve">Se determina la verificación u otras actividades necesarias para asegurarse de que los procesos, productos y servicios suministrados externamente cumplen los requisitos </t>
  </si>
  <si>
    <t>La empresa realiza proceso de verificación de los productos y servicios suministrados por los proveedores.</t>
  </si>
  <si>
    <t>8.4.3</t>
  </si>
  <si>
    <t>INFORMACIÓN PARA LOS PROVEEDORES EXTERNOS</t>
  </si>
  <si>
    <t xml:space="preserve">Se asegura de la adecuación de los requisitos antes de su comunicación al proveedor externo </t>
  </si>
  <si>
    <t>Se comunica a los proveedores externos los requisitos para los procesos, productos y servicios a proporcionar</t>
  </si>
  <si>
    <t>Esta operando en la empresa, documento requiere ajustes.</t>
  </si>
  <si>
    <t>Se comunica a los proveedores externos la aprobación de productos y servicios</t>
  </si>
  <si>
    <t>Empresa emite visto bueno y es comunicado. No cuenta con documento.</t>
  </si>
  <si>
    <t>Se comunica a los proveedores externos la aprobación de métodos, procesos y equipos</t>
  </si>
  <si>
    <t xml:space="preserve">Se comunica a los proveedores externos la liberación de productos y servicios </t>
  </si>
  <si>
    <t xml:space="preserve">Se comunica a los proveedores externos los requisitos para la competencia, incluyendo cualquier calificacion requerida de las personas </t>
  </si>
  <si>
    <t>Se comunica a los proveedores externos los requisitos para conocer las interracciones de ellos y la organización</t>
  </si>
  <si>
    <t>Se comunica a los proveedores externos los requisitos para el control y el seguimiento del desempeño que aplica la organización</t>
  </si>
  <si>
    <t>Se comunica a los proveedores externos las actividades de verificación o validacion que la organización, o su cliente, pretende llevar a cabo en las intalaciones del proveedor externo</t>
  </si>
  <si>
    <t>No se realiza dicha actividad, no hay definido documentación.</t>
  </si>
  <si>
    <t>8.5</t>
  </si>
  <si>
    <t>PRODUCCIÓN Y PROVISIÓN DEL SERVICIO</t>
  </si>
  <si>
    <t>8.5.1</t>
  </si>
  <si>
    <t>CONTROL DE LA PRODUCCIÓN Y DE LA PROVISIÓN DEL SERVICIO</t>
  </si>
  <si>
    <t>Se implementa la producción y provision del servicio bajo condiciones controladas</t>
  </si>
  <si>
    <t>La empresa opera falta parte documental o requiere ajustes.</t>
  </si>
  <si>
    <t>Se controla la disponibilidad de información sobre las carácterísticas de los productos a producir, los servicios a prestar, o las actividades a desempeñar</t>
  </si>
  <si>
    <t>La empresa tiene algunas fichas técnicas que describen la carateristicas de sus productos.</t>
  </si>
  <si>
    <t>Se controla la disponibilidad de información sobre los resultados a alcanzar</t>
  </si>
  <si>
    <t>No tienen disponible la información , ni documentación.</t>
  </si>
  <si>
    <t>Se controla la disponiblidad y uso de los recursos de seguimiento y medición adecuados</t>
  </si>
  <si>
    <t>No tienen un seguimiento constante, no cuentan con documentación.</t>
  </si>
  <si>
    <t>Se controla la implementacion de actividades de seguimiento y medición en las etapas apropiadas para verificar que se cumplan los criterios para el control de los procesos o sus salidas, y los criterios de aceptación para los produtos y servicios</t>
  </si>
  <si>
    <t>La empresa tiene algunos controles y criterios de aceptación para sus productos, no cuentan con documentación.</t>
  </si>
  <si>
    <t>Se controla el uso de la infraestructura y el entorno adecuado para la operación de los procesos</t>
  </si>
  <si>
    <t>La empresa no cuenta con entornos adecuados para la operación de sus procesos.</t>
  </si>
  <si>
    <t>Se controla la designación de personas competentes, incluyendo cualquier calificación requerida</t>
  </si>
  <si>
    <t>Tienen designado roles y responsabilidades, no tienen documento como un perfil de cargo.</t>
  </si>
  <si>
    <t xml:space="preserve">Se controla la validación y revalidación periódica de la capacidad para alcanzar los resultados planificados de los procesos de producción y prestación del servicio, cuando las salidas resultantes no pueden verificarse meiante actividades de seguimiento o medición </t>
  </si>
  <si>
    <t>La empresa realiza proceso de verificación de sus capacidades pero no cuentan con un documento que avale su planificación.</t>
  </si>
  <si>
    <t>Se controla la implementación de acciones para prevenir los errores humanos</t>
  </si>
  <si>
    <t>No cuentan con listas de chequeo, ni documento de seguimieto ni acciones correctivas.</t>
  </si>
  <si>
    <t>Se controla la implementación de actividades de liberación, entrega y posteriores a la entrega.</t>
  </si>
  <si>
    <t>Se ejecutan dichas actividades pero no llevan control documental.</t>
  </si>
  <si>
    <t>8.5.2</t>
  </si>
  <si>
    <t>IDENTIFICACIÓN Y TRAZABILIDAD</t>
  </si>
  <si>
    <t>Se utilizan los medios apropiados para identificar las salidas, cuando sea necesario, para asegurar la conformidad de los productos y servicios.</t>
  </si>
  <si>
    <t>Esta operando parcialmente, no cuenta con documentación.</t>
  </si>
  <si>
    <t>Se identifica el estado de las salidas con respecto a los requisitos de seguimiento y medicón a traves de la producción y prestación del servicio.</t>
  </si>
  <si>
    <t>Se hace validación del producto terminado, pero no se lleva control apropiado de seguimiento.</t>
  </si>
  <si>
    <t>Se controla la identificacón única de las salidas cuando la trazabilidad sea un requisito, y conserva la información documentada necesaria para permitirla.</t>
  </si>
  <si>
    <t>8.5.3</t>
  </si>
  <si>
    <t>PROPIEDAD PERTENECIENTE A LOS CLIENTES O PROVEEDORES EXTERNOS</t>
  </si>
  <si>
    <t xml:space="preserve">Se cuida la propiedad perteneciente a los clientes o a los proveedores externos mientras esté bajo el control o esté siendo utilizada por la organización </t>
  </si>
  <si>
    <t xml:space="preserve">Se identifica, verifica, protege y salvaguarda la propiedad de los clientes o de los proveedores externos suministrados para la utilización o incorporación denro de los productos y servicios </t>
  </si>
  <si>
    <t>Se informa al cliente o proveedor externo la perdida, deterioro o de algun otro modo un uso inadecuado y se conserva la información documentada de lo ocurrido</t>
  </si>
  <si>
    <t>8.5.4</t>
  </si>
  <si>
    <t xml:space="preserve">PRESERVACIÓN </t>
  </si>
  <si>
    <t>Se preserva las salidas durante la producción y prestación del servicio para asegurarse de la conformidad con los requisitos(identificación, manipulación, control de la contaminación, transporte y protección )</t>
  </si>
  <si>
    <t>8.5.5</t>
  </si>
  <si>
    <t>ACTIVIDADES POSTERIORES A LA ENTREGA</t>
  </si>
  <si>
    <t xml:space="preserve">Se cumplen los requisitos para las actividades posteriores a la entrega asosiadas co los productos y servicios </t>
  </si>
  <si>
    <t>La empresa cumple de manera parcial.</t>
  </si>
  <si>
    <t>Se determina el alcance de los requisitos legales y reglamentarios posteriores a la entrega</t>
  </si>
  <si>
    <t>No se cuenta con mayor información.</t>
  </si>
  <si>
    <t xml:space="preserve">se determina el alcance de las consecuencias potenciales no deseadas a los productos y servicios </t>
  </si>
  <si>
    <t xml:space="preserve">Se determina el alcance de la naturaleza, el uso y la vida util prevista para los productos y servicios </t>
  </si>
  <si>
    <t>Opera de manera parcial, cuenta con algunas fichas técnias para sus productos.</t>
  </si>
  <si>
    <t xml:space="preserve">Se determina el alcance de los requisitos del cliente </t>
  </si>
  <si>
    <t>La empresa determina un alcance parcial.</t>
  </si>
  <si>
    <t>Se tedermina el alcance de la retroalimentación del cliente</t>
  </si>
  <si>
    <t>No opera de manera satisfactoria.</t>
  </si>
  <si>
    <t>8.5.6</t>
  </si>
  <si>
    <t>CONTROL DE LOS CAMBIOS</t>
  </si>
  <si>
    <t>Se revisa y controla los cambios para la producción o la prestación del servicio, para asegurarse de la continuidad en la conformidad con los requisitos y se conserva la información documentada que describa los resultados de la revición de cambios, la persona que autorize y las acciones que surjan de la revisión</t>
  </si>
  <si>
    <t>La empresa genera revisiones constantes sobre los cambios en la producción, pero no ejecutan un control documental.</t>
  </si>
  <si>
    <t>8.6</t>
  </si>
  <si>
    <t xml:space="preserve">LIBERACIÓN DE LOS PRODUCTOS Y SERVICIOS </t>
  </si>
  <si>
    <t>Se implementan disposiciones planificadas, en las etapas adecuadas, para verificar que se cumplen los requisitos</t>
  </si>
  <si>
    <t>Se hace una liberación de los productos y servicios hasta que se haya completado satisfactoriamente en las disposiciones planificadas, a menos de que sea aprovado de otra manera por una autoridad pertinente</t>
  </si>
  <si>
    <t>Se desarrolla de manera parcial, pero no llevan una documentación de dicha liberación del producto.</t>
  </si>
  <si>
    <t xml:space="preserve">Se conserva la información documentada de la evidencia de la conformidad con los criterios de aceptación </t>
  </si>
  <si>
    <t xml:space="preserve">Se conserva la información documentada de la trazabilidad a las personas que autorizan la liberación </t>
  </si>
  <si>
    <t>8.7</t>
  </si>
  <si>
    <t xml:space="preserve">CONTROL DE LAS SALIDAS NO CONFORMES </t>
  </si>
  <si>
    <t>8.7.1</t>
  </si>
  <si>
    <t>Se asegura de que las salidas que no sean conformes con los requisitos se identifiquen y se controlen para prevenir el uso o la entraga no intencionada</t>
  </si>
  <si>
    <t>La empresa realiza un proceso de inspección al proucto final. No Tienen un documento de control.</t>
  </si>
  <si>
    <t>Se toman acciones adecuadas basándodose en la naturaleza de la no conformidad y en su efecto sobre los productos de servicio. Esto debe aplicar para los detectados despues de la entrega.</t>
  </si>
  <si>
    <t>La empresa toma acciones sobre los productos que no cumplen con las especificaciones.</t>
  </si>
  <si>
    <t xml:space="preserve">Se corriguen las salidas no conformes </t>
  </si>
  <si>
    <t xml:space="preserve">Se separan, contienen devuelven o suspenden la provisión de productos y servicios no conformes </t>
  </si>
  <si>
    <t>Realizan las acciones de verificación y acciones pertinentes.</t>
  </si>
  <si>
    <t xml:space="preserve">Se informa al cliente las salidas no conformes </t>
  </si>
  <si>
    <t>No se realiza dicha actividad.</t>
  </si>
  <si>
    <t xml:space="preserve">Se obtiene autorización para su aceptación bajo concesión </t>
  </si>
  <si>
    <t>8.7.2</t>
  </si>
  <si>
    <t xml:space="preserve">Se conserva la información documentada que describa la no conformidad </t>
  </si>
  <si>
    <t xml:space="preserve">Se conserva la información documentada que describa las acciones tomadas </t>
  </si>
  <si>
    <t>Se conserva la información documentada que describa todas las concesiones</t>
  </si>
  <si>
    <t>Se conserva la información documentada donde se identifique la autoridad que decide la acción con respecto a la no conformidad</t>
  </si>
  <si>
    <t>EVALUACIÓN DEL DESEMPEÑO</t>
  </si>
  <si>
    <t>9.1</t>
  </si>
  <si>
    <t>SEGUIMIENTO, MEDICIÓN, ANÁLISIS Y EVALUACIÓN</t>
  </si>
  <si>
    <t>9.1.1</t>
  </si>
  <si>
    <t xml:space="preserve">Se determina que se necesita para el seguimiento y medición </t>
  </si>
  <si>
    <t xml:space="preserve">La organización no tiene un seguimiento ni una medicion total de su desempeño </t>
  </si>
  <si>
    <t xml:space="preserve">Se determina los métodos de seguimiento, medición, analisis y evaluación necesarios para asegurar resultados válidos </t>
  </si>
  <si>
    <t>La organizacion no cuenta con seguimineto, medicion, analisis de los resultados</t>
  </si>
  <si>
    <t xml:space="preserve">Se determina cuando se deben llevar a cabo el seguimiento y la medición </t>
  </si>
  <si>
    <t>La organización no cuenta con una periocidad y frecuencia para la medicion de sus resultados</t>
  </si>
  <si>
    <t xml:space="preserve">Se determina cuando se debe analizar y evaluar los resultados del seguimiento y la medición </t>
  </si>
  <si>
    <t xml:space="preserve">La organización no tienen definida la frecuencia de los seguiminetos y mediciones </t>
  </si>
  <si>
    <t>9.1.2</t>
  </si>
  <si>
    <t>SATISFACCIÓN DEL CLIENTE</t>
  </si>
  <si>
    <t>Se realiza un seguimento de las percepciones de los clientes del grado en que se cumplen sus necesidades y expectativas.</t>
  </si>
  <si>
    <t xml:space="preserve">Se realiza un seguimineto parcial de las espectativas y percepciones del cliente </t>
  </si>
  <si>
    <t xml:space="preserve">Se determinan los metodos para obtener, realizar el seguimiento y revisar esta información </t>
  </si>
  <si>
    <t>La organización tiene definido un metodo de voz a voz para realzar y conocer la satisfaccion de su cliente</t>
  </si>
  <si>
    <t>9.1.3</t>
  </si>
  <si>
    <t xml:space="preserve">ANÁLISIS Y EVALUACIÓN </t>
  </si>
  <si>
    <t xml:space="preserve">Se analiza y evaluan los datos y la información apropiada por el seguimiento y medición </t>
  </si>
  <si>
    <t>La organizacion no cuenta con una informacion solida de los seguimientos</t>
  </si>
  <si>
    <t xml:space="preserve">Se analizan y evaluan las conformidades de los productos y servicios </t>
  </si>
  <si>
    <t>La organizacion cuenta con un voz a voz de las conformidades de los productos</t>
  </si>
  <si>
    <t xml:space="preserve">Se analizan y evaluan el grado de satisfacción del cliente </t>
  </si>
  <si>
    <t>Se analizan y evalua el desempeño y la eficacia del sistema de gestión de la calidad</t>
  </si>
  <si>
    <t>La organizacion no cuenta con un sistema de gestion de la calidad claro</t>
  </si>
  <si>
    <t>Se analizan y evalua si lo planificado se ha implementado de forma eficaz</t>
  </si>
  <si>
    <t>La organización no cuenta con un sistema de gestión de la calidad documentado, lo que dificulta evaluar su desempeño y eficacia</t>
  </si>
  <si>
    <t>Se analizan y evalua la eficacia de las acciones tomadas para abordar los riesgos y oportunidades</t>
  </si>
  <si>
    <t>No existen registros formales sobre la implementación de lo planificado, lo que impide evaluar su eficacia.</t>
  </si>
  <si>
    <t>Se analizan y evalua el desempeño de los proveedores externos</t>
  </si>
  <si>
    <t>No se han identificado mecanismos para evaluar el desempeño de los proveedores externos</t>
  </si>
  <si>
    <t xml:space="preserve">Se analizan y evalua la necesidad de mejoras en el sistema de gestión de la calidad </t>
  </si>
  <si>
    <t>9.2</t>
  </si>
  <si>
    <t>AUDITORIA INTERNA</t>
  </si>
  <si>
    <t>9.2.1</t>
  </si>
  <si>
    <t>Se llevan a cabo auditorias internas a intervalos planificados para proporcionar información s cerca del sistema de gestion de calidad</t>
  </si>
  <si>
    <t>La organización no ha implementado auditorías internas regulares, lo que limita la obtención de información sobre el desempeño del sistema de gestión de calidad</t>
  </si>
  <si>
    <t>Se auditan los requisitos propios de la organización para su sistema de gestión de la calidad</t>
  </si>
  <si>
    <t>No existen registros de auditorías internas para evaluar el cumplimiento de los requisitos internos de la organización</t>
  </si>
  <si>
    <t xml:space="preserve">Se auditan los requisitos de esta norma </t>
  </si>
  <si>
    <t>No se han realizado auditorías para verificar el cumplimiento de los requisitos de la norma</t>
  </si>
  <si>
    <t>9.2.2</t>
  </si>
  <si>
    <t xml:space="preserve">Se planifica, establece, implementa y mantiene uno o varios programas de auditoria que icluyan la frecuencia, los metodos, las responsabilidades, los requsitos de planificación y la elaboración de informes, que deben terner en consieración la importancia de los procesos involucrados, los cambios cambios que afecten a la organización y los resultados de las auditorias previas </t>
  </si>
  <si>
    <t>No hay un programa de auditoría establecido con criterios definidos sobre frecuencia, responsabilidades y elaboración de informes</t>
  </si>
  <si>
    <t xml:space="preserve">Se define los criterios de auditoria y el alcance para cada auditoria </t>
  </si>
  <si>
    <t>No se han definido los criterios de auditoría ni su alcance</t>
  </si>
  <si>
    <t xml:space="preserve">Se seleccionan los auditores, la objetividad y la inparcialidad del proceso de auditoria </t>
  </si>
  <si>
    <t>No hay evidencia de selección formal de auditores ni de criterios de imparcialidad</t>
  </si>
  <si>
    <t>Se asegura que los resultados de las auditorias se informen a la direción</t>
  </si>
  <si>
    <t>No se han realizado auditorías, por lo que no hay informes que presentar a la dirección</t>
  </si>
  <si>
    <t xml:space="preserve">Se realizan las correcciones y se toman las acciones correctivas adecuadas </t>
  </si>
  <si>
    <t>No se han establecido mecanismos para la implementación de acciones correctivas tras las auditorías</t>
  </si>
  <si>
    <t>Se conserva información documentada de la inplementación del programa de auditoria y de los resultados</t>
  </si>
  <si>
    <t>No se cuenta con documentación formal sobre el programa de auditoría y sus resultados</t>
  </si>
  <si>
    <t>9.3</t>
  </si>
  <si>
    <t xml:space="preserve">REVISION POR LA DIRECCIÓN </t>
  </si>
  <si>
    <t>9.3.1</t>
  </si>
  <si>
    <t xml:space="preserve">Se revisa el sistema de gestión de calidad de la organización a inernvalos planificados, para asegurarse de su conveniencia, adecuación, eficacia y alineación continuas con la dirección estrategica. </t>
  </si>
  <si>
    <t>La revisión del sistema de gestión de calidad se realiza de manera informal, sin evidencia documentada que respalde su conveniencia, adecuación y alineación con la estrategia</t>
  </si>
  <si>
    <t>9.3.2</t>
  </si>
  <si>
    <t>ENTRADAS DE LA REVISIÓN POR LA DIRECCIÓN</t>
  </si>
  <si>
    <t xml:space="preserve">Se planifica y lleva a cabo las consideraciones sobre el estado de las acciones de las revisiones por la dirección </t>
  </si>
  <si>
    <t>Se han considerado algunos aspectos sobre el estado de las acciones de revisión, pero no se cuenta con un registro formal</t>
  </si>
  <si>
    <t>Se planifica y se lleva a cabo sobre los cambios en cuestiones externas e internas que sean pertinentes al sistema de gestion de calidad</t>
  </si>
  <si>
    <t>Se han identificado cambios internos y externos que afectan el sistema de gestión de calidad, pero no están documentados en informes o actas</t>
  </si>
  <si>
    <t>Se planifica y se lleva a cabo la información sobre el desempeño y la eficacia del sistema de getión de calidad en cuanto a la satisfacción del cliente y la retroalimentación de las partes interesadas</t>
  </si>
  <si>
    <t>Se ha hablado sobre la satisfacción del cliente y la retroalimentación de las partes interesadas, pero sin evidencia escrita</t>
  </si>
  <si>
    <t>Se planifica y se lleva a cabo la información sobre el desempeño y la eficacia del sistema de getión de calidad en cuanto al grado del logro de los objetivos</t>
  </si>
  <si>
    <t>Se han planteado discusiones sobre el logro de objetivos, aunque sin seguimiento documentado</t>
  </si>
  <si>
    <t>c.3</t>
  </si>
  <si>
    <t xml:space="preserve">Se planifica y se lleva a cabo la información sobre el desempeño y la eficacia del sistema de getión de calidad en cuanto al desempeño de los procesos y conformidad de los productos y servicios </t>
  </si>
  <si>
    <t>Se ha evaluado el desempeño de los procesos y la conformidad de los productos y servicios de manera verbal, sin registros formales</t>
  </si>
  <si>
    <t>c.4</t>
  </si>
  <si>
    <t xml:space="preserve">Se planifica y se lleva a cabo la información sobre el desempeño y la eficacia del sistema de getión de calidad en cuanto a las no conformidades y acciones correctivas </t>
  </si>
  <si>
    <t>Se han identificado algunas no conformidades y acciones correctivas, pero no están sistematizadas en un documento</t>
  </si>
  <si>
    <t>c.5</t>
  </si>
  <si>
    <t xml:space="preserve">Se planifica y se lleva a cabo la información sobre el desempeño y la eficacia del sistema de getión de calidad en cuanto a los resultados de seguimiento y medición </t>
  </si>
  <si>
    <t>Se han realizado seguimientos y mediciones de manera esporádica, sin consolidar la información en reportes o análisis</t>
  </si>
  <si>
    <t xml:space="preserve">Se planifica y se llea a cabo las consideraciones a la adecuación de los recursos </t>
  </si>
  <si>
    <t>Se han discutido ajustes en la asignación de recursos, pero no se ha registrado oficialmente ninguna decisión</t>
  </si>
  <si>
    <t>Se planifica y se llea a cabo las consideraciones a la adecuación de la eficacia de las acciones tomadas para abordar los riesgos y oportunidades(6.1)</t>
  </si>
  <si>
    <t>Se han identificado riesgos y oportunidades, aunque no se cuenta con un plan estructurado o documentado para abordarlos</t>
  </si>
  <si>
    <t>9.3.3</t>
  </si>
  <si>
    <t>SALIDAS DE LA REVISIÓN DE LA ELECCIÓN</t>
  </si>
  <si>
    <t xml:space="preserve">Se incluyen las deciciones y acciones sobre las oportunidades de mejora </t>
  </si>
  <si>
    <t>Se han identificado oportunidades de mejora, pero aún no se han formalizado</t>
  </si>
  <si>
    <t>Se incluyen las deciciones y acciones sobre cualquier necesidad de cambio en el sistema de gestión de calidad</t>
  </si>
  <si>
    <t>Se han planteado cambios en el sistema de gestión de calidad, sin una implementación definida</t>
  </si>
  <si>
    <t>Se incluyen las deciciones y acciones sobre las ncesidades de recursos</t>
  </si>
  <si>
    <t>Se han discutido necesidades de recursos, pero sin planificación detallada</t>
  </si>
  <si>
    <t>10.</t>
  </si>
  <si>
    <t>MEJORA</t>
  </si>
  <si>
    <t>10.1</t>
  </si>
  <si>
    <t>Se determina y selecciona las oportunidades de mejora e implementa cualquier acción necesaria para cumplir los requisitos del cliente y aumentar la satisfacción del cliente</t>
  </si>
  <si>
    <t>Se han considerado mejoras para cumplir con los requisitos del cliente</t>
  </si>
  <si>
    <t>Se determina y selecciona las mejoras para los productos y servicios para cumplir los requistos, asi como las necesidas y expectativas futuras</t>
  </si>
  <si>
    <t>Se han identificado ajustes en productos y servicios</t>
  </si>
  <si>
    <t xml:space="preserve">Se determina y selecciona las medidas para corregir, prevenir o reducir los efectos no desados </t>
  </si>
  <si>
    <t>Se han propuesto medidas correctivas para prevenir errores</t>
  </si>
  <si>
    <t>Se determina y selecciona como mejorar el desempeño y la eficacia del sistema de gestión de calidad</t>
  </si>
  <si>
    <t>Se busca mejorar el desempeño del sistema de gestión de calidad</t>
  </si>
  <si>
    <t>10.2</t>
  </si>
  <si>
    <t>NO CONFORMIDAD Y ACCIÓN CORRECTIVA</t>
  </si>
  <si>
    <t xml:space="preserve">Se reacciona ante la no conformidad tomando acciones para controlarla y corregirla </t>
  </si>
  <si>
    <t>Se identifican no conformidades y se evalúan posibles acciones</t>
  </si>
  <si>
    <t>Se reacciona para hacer frente a las consecuenicas</t>
  </si>
  <si>
    <t>Se han tomado decisiones para abordar algunas consecuencias</t>
  </si>
  <si>
    <t>10.3</t>
  </si>
  <si>
    <t>MEJORA CONTINUA</t>
  </si>
  <si>
    <t xml:space="preserve">Se mejora continuamente la conveniencia, adecuación y eficacia del sistema de gestión de la calidad </t>
  </si>
  <si>
    <t>Se han identificado áreas de mejora para optimizar la eficacia del sistema de gestión de calidad</t>
  </si>
  <si>
    <t>Se consideran los resultados de análisis y evalacion, y las salidad de la revision por la dirección, para determinar si hay necesidades u oportunidades que deben consierarse como parte de la mejora continua</t>
  </si>
  <si>
    <t>Se consideran análisis y evaluaciones para futuras mejoras</t>
  </si>
  <si>
    <t xml:space="preserve">ESTADO CUMPLIMIENTO REQUISITOS DEL SISTEMA DE GESTIÓN DE CALIDAD </t>
  </si>
  <si>
    <t>PORCENTAJE DE CUMPLIMIENTO</t>
  </si>
  <si>
    <t>4. CONTEXTO DE LA ORGANIZACIÓN</t>
  </si>
  <si>
    <t>4.1 COMPRENSIÓN DE LA ORGANIZACIÓN Y DE SU CONTEXTO</t>
  </si>
  <si>
    <t>4.2 COMPRENSIÓN DE LAS NECESIDADES Y EXPECTATIVAS DE LAS  PARTES INTERESADAS</t>
  </si>
  <si>
    <t>4.3 DETERMINACIÓN DE ALCANCE DEL SISTEMA DE GESTIÓN DE CALIDAD</t>
  </si>
  <si>
    <t xml:space="preserve">4.4 SISTEMA DE GESTIÓN DE LA CALIDAD </t>
  </si>
  <si>
    <t>5. LIDERAZGO</t>
  </si>
  <si>
    <t>5.1 LIDERAZGO Y COMPROMISO</t>
  </si>
  <si>
    <t xml:space="preserve">5.2 POLÍTICA </t>
  </si>
  <si>
    <t>5.3 ROLES, RESPONSABILIDADES Y AUTORIDADES DE LA ORGANIZACIÓN</t>
  </si>
  <si>
    <t>6. PLANIFICACIÓN</t>
  </si>
  <si>
    <t>6.1 ACCIONES PARA ABORDAR RIESGOS Y OPORTUNIDADES</t>
  </si>
  <si>
    <t>6.2 OBJETIVOS  Y PLANIFICACIÓN PARA LOGRARLOS</t>
  </si>
  <si>
    <t>6.3 PLANIFICACIÓN DE LOS CAMBIOS</t>
  </si>
  <si>
    <t>7. SOPORTE</t>
  </si>
  <si>
    <t>7.1 RECURSOS</t>
  </si>
  <si>
    <t>7.2 COMPETENCIA</t>
  </si>
  <si>
    <t>7.3 TOMA DE CONCIENCIA</t>
  </si>
  <si>
    <t xml:space="preserve">7.4 COMUNICACIÓN </t>
  </si>
  <si>
    <t>7.5 INFORMACIÓN DOCUMENTADA</t>
  </si>
  <si>
    <t>8.OPERACIÓN</t>
  </si>
  <si>
    <t>8.1 PLANIFICACIÓN Y CONTROL OPERACIONAL</t>
  </si>
  <si>
    <t>8.2 REQUISITOS PARA LOS PRODCUTOS Y SERVICIOS</t>
  </si>
  <si>
    <t>8.3 DISEÑO Y DESARROLLO PARA LOS PRODCUTOS Y SERVICIOS</t>
  </si>
  <si>
    <t>8.4 CONTROL DE LOS PROCESOS, PRODUCTOS Y SERVICIOS SUMINISTRADOS EXTERNAMENTE</t>
  </si>
  <si>
    <t>8.5 PRODUCCIÓN Y PROVISIÓN DEL SERVICIO</t>
  </si>
  <si>
    <t xml:space="preserve">8.6 LIBERACIÓN DE LOS PRODUCTOS Y SERVICIOS </t>
  </si>
  <si>
    <t xml:space="preserve">8.7 CONTROL DE LAS SALIDAS NO CONFORMES </t>
  </si>
  <si>
    <t>9. EVALUACIÓN DEL DESEMPEÑO</t>
  </si>
  <si>
    <t>9.1 SEGUIMIENTO, MEDICIÓN, ANÁLISIS Y EVALUACIÓN</t>
  </si>
  <si>
    <t>9.2 AUDITORÍA INTERNA</t>
  </si>
  <si>
    <t>9.3 REVISIÓN POR LA DIRECCIÓN</t>
  </si>
  <si>
    <t>10. MEJORA</t>
  </si>
  <si>
    <t>10.1 GENERALIDADES</t>
  </si>
  <si>
    <t>10.2 NO CONFORMIDAD Y ACCION CORRECTIVA</t>
  </si>
  <si>
    <t>10.3 MEJORA CONTINUA</t>
  </si>
  <si>
    <t>ESCALA DE CUMPLIMIENTO DE REQUISITOS DE LA NORMA ISO 14001:2015</t>
  </si>
  <si>
    <t>No se tienen avances</t>
  </si>
  <si>
    <t>Se tiene documentado pero no está implementado</t>
  </si>
  <si>
    <t>Parcialmente implementado</t>
  </si>
  <si>
    <t>Totalmente implementado</t>
  </si>
  <si>
    <t>10.2 NO CONFORMIDAD Y ACCIÓN CORRECTIVA</t>
  </si>
  <si>
    <t>ESTADO CUMPLIMIENTO REQUISITOS DEL SISTEMA DE GESTIÓN DE CALIDAD</t>
  </si>
  <si>
    <t>8. OPERACIÓN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</si>
</sst>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>
    <font>
      <sz val="11"/>
      <color theme="1"/>
      <name val="Calibri"/>
      <scheme val="minor"/>
    </font>
    <font>
      <sz val="10"/>
      <color rgb="FF000000"/>
      <name val="Arial"/>
    </font>
    <font>
      <b/>
      <sz val="10"/>
      <color rgb="FF000000"/>
      <name val="Arial"/>
    </font>
    <font>
      <sz val="11"/>
      <name val="Calibri"/>
    </font>
    <font>
      <b/>
      <sz val="22"/>
      <color theme="1"/>
      <name val="Arial"/>
    </font>
    <font>
      <b/>
      <sz val="10"/>
      <color theme="0"/>
      <name val="Arial"/>
    </font>
    <font>
      <b/>
      <sz val="10"/>
      <color theme="1"/>
      <name val="Arial"/>
    </font>
    <font>
      <b/>
      <sz val="11"/>
      <color rgb="FF000000"/>
      <name val="Arial"/>
    </font>
    <font>
      <b/>
      <sz val="14"/>
      <color rgb="FF000000"/>
      <name val="Arial"/>
    </font>
    <font>
      <b/>
      <sz val="26"/>
      <color rgb="FF000000"/>
      <name val="Arial"/>
    </font>
    <font>
      <sz val="10"/>
      <color theme="1"/>
      <name val="Arial"/>
    </font>
    <font>
      <sz val="11"/>
      <color rgb="FF000000"/>
      <name val="Arial"/>
    </font>
    <font>
      <b/>
      <sz val="11"/>
      <color theme="0"/>
      <name val="Arial"/>
    </font>
    <font>
      <sz val="11"/>
      <color theme="1"/>
      <name val="Calibri"/>
    </font>
    <font>
      <sz val="11"/>
      <color rgb="FFFF0000"/>
      <name val="Arial"/>
    </font>
    <font>
      <sz val="11"/>
      <color rgb="FF000000"/>
      <name val="Arial Narrow"/>
    </font>
    <font>
      <b/>
      <sz val="11"/>
      <color rgb="FF000000"/>
      <name val="Arial Narrow"/>
    </font>
    <font>
      <b/>
      <sz val="11"/>
      <color theme="1"/>
      <name val="Arial"/>
    </font>
    <font>
      <sz val="11"/>
      <color theme="1"/>
      <name val="Arial"/>
    </font>
    <font>
      <b/>
      <sz val="11"/>
      <color rgb="FF38761D"/>
      <name val="Arial"/>
    </font>
    <font>
      <b/>
      <sz val="20"/>
      <color theme="0"/>
      <name val="Arial"/>
    </font>
    <font>
      <b/>
      <sz val="20"/>
      <color rgb="FF000000"/>
      <name val="Arial"/>
    </font>
    <font>
      <b/>
      <sz val="9"/>
      <color theme="1"/>
      <name val="Arial"/>
    </font>
    <font>
      <b/>
      <sz val="9"/>
      <color rgb="FF000000"/>
      <name val="Arial"/>
    </font>
    <font>
      <b/>
      <sz val="12"/>
      <color theme="1"/>
      <name val="Aptos Narrow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theme="6"/>
        <bgColor theme="6"/>
      </patternFill>
    </fill>
    <fill>
      <patternFill patternType="solid">
        <fgColor rgb="FFCCC0D9"/>
        <bgColor rgb="FFCCC0D9"/>
      </patternFill>
    </fill>
    <fill>
      <patternFill patternType="solid">
        <fgColor rgb="FFDBE5F1"/>
        <bgColor rgb="FFDBE5F1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  <fill>
      <patternFill patternType="solid">
        <fgColor rgb="FFC2D69B"/>
        <bgColor rgb="FFC2D69B"/>
      </patternFill>
    </fill>
    <fill>
      <patternFill patternType="solid">
        <fgColor rgb="FF66B730"/>
        <bgColor rgb="FF66B730"/>
      </patternFill>
    </fill>
    <fill>
      <patternFill patternType="solid">
        <fgColor rgb="FFFFFFFF"/>
        <bgColor rgb="FFFFFFFF"/>
      </patternFill>
    </fill>
    <fill>
      <patternFill patternType="solid">
        <fgColor rgb="FF33B440"/>
        <bgColor rgb="FF33B440"/>
      </patternFill>
    </fill>
    <fill>
      <patternFill patternType="solid">
        <fgColor rgb="FFFF9900"/>
        <bgColor rgb="FFFF9900"/>
      </patternFill>
    </fill>
    <fill>
      <patternFill patternType="solid">
        <fgColor rgb="FFCDBD0F"/>
        <bgColor rgb="FFCDBD0F"/>
      </patternFill>
    </fill>
    <fill>
      <patternFill patternType="solid">
        <fgColor rgb="FFFF4C00"/>
        <bgColor rgb="FFFF4C00"/>
      </patternFill>
    </fill>
    <fill>
      <patternFill patternType="solid">
        <fgColor rgb="FFCCC0DA"/>
        <bgColor rgb="FFCCC0DA"/>
      </patternFill>
    </fill>
    <fill>
      <patternFill patternType="solid">
        <fgColor rgb="FFEAF1DD"/>
        <bgColor rgb="FFEAF1DD"/>
      </patternFill>
    </fill>
    <fill>
      <patternFill patternType="solid">
        <fgColor rgb="FFF2DBDB"/>
        <bgColor rgb="FFF2DBDB"/>
      </patternFill>
    </fill>
    <fill>
      <patternFill patternType="solid">
        <fgColor rgb="FFC6D9F0"/>
        <bgColor rgb="FFC6D9F0"/>
      </patternFill>
    </fill>
    <fill>
      <patternFill patternType="solid">
        <fgColor rgb="FFFBD4B4"/>
        <bgColor rgb="FFFBD4B4"/>
      </patternFill>
    </fill>
    <fill>
      <patternFill patternType="solid">
        <fgColor rgb="FFB6DDE8"/>
        <bgColor rgb="FFB6DDE8"/>
      </patternFill>
    </fill>
    <fill>
      <patternFill patternType="solid">
        <fgColor rgb="FFC4BD97"/>
        <bgColor rgb="FFC4BD97"/>
      </patternFill>
    </fill>
    <fill>
      <patternFill patternType="solid">
        <fgColor rgb="FFE5B8B7"/>
        <bgColor rgb="FFE5B8B7"/>
      </patternFill>
    </fill>
    <fill>
      <patternFill patternType="solid">
        <fgColor rgb="FF8DB3E2"/>
        <bgColor rgb="FF8DB3E2"/>
      </patternFill>
    </fill>
  </fills>
  <borders count="20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164" fontId="7" fillId="2" borderId="3" xfId="0" applyNumberFormat="1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9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164" fontId="11" fillId="2" borderId="2" xfId="0" applyNumberFormat="1" applyFont="1" applyFill="1" applyBorder="1" applyAlignment="1">
      <alignment horizontal="left" vertical="center" wrapText="1"/>
    </xf>
    <xf numFmtId="164" fontId="11" fillId="2" borderId="2" xfId="0" applyNumberFormat="1" applyFont="1" applyFill="1" applyBorder="1" applyAlignment="1">
      <alignment vertical="center" wrapText="1"/>
    </xf>
    <xf numFmtId="0" fontId="7" fillId="9" borderId="2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164" fontId="17" fillId="10" borderId="2" xfId="0" applyNumberFormat="1" applyFont="1" applyFill="1" applyBorder="1" applyAlignment="1">
      <alignment horizontal="center" wrapText="1"/>
    </xf>
    <xf numFmtId="164" fontId="18" fillId="11" borderId="6" xfId="0" applyNumberFormat="1" applyFont="1" applyFill="1" applyBorder="1" applyAlignment="1">
      <alignment wrapText="1"/>
    </xf>
    <xf numFmtId="164" fontId="11" fillId="0" borderId="2" xfId="0" applyNumberFormat="1" applyFont="1" applyBorder="1" applyAlignment="1">
      <alignment horizontal="left" vertical="center" wrapText="1"/>
    </xf>
    <xf numFmtId="164" fontId="7" fillId="2" borderId="6" xfId="0" applyNumberFormat="1" applyFont="1" applyFill="1" applyBorder="1" applyAlignment="1">
      <alignment vertical="center" wrapText="1"/>
    </xf>
    <xf numFmtId="164" fontId="18" fillId="11" borderId="2" xfId="0" applyNumberFormat="1" applyFont="1" applyFill="1" applyBorder="1" applyAlignment="1">
      <alignment wrapText="1"/>
    </xf>
    <xf numFmtId="164" fontId="18" fillId="11" borderId="7" xfId="0" applyNumberFormat="1" applyFont="1" applyFill="1" applyBorder="1" applyAlignment="1">
      <alignment wrapText="1"/>
    </xf>
    <xf numFmtId="0" fontId="11" fillId="0" borderId="2" xfId="0" applyFont="1" applyBorder="1" applyAlignment="1">
      <alignment horizontal="left" vertical="center" wrapText="1"/>
    </xf>
    <xf numFmtId="164" fontId="18" fillId="11" borderId="2" xfId="0" applyNumberFormat="1" applyFont="1" applyFill="1" applyBorder="1" applyAlignment="1">
      <alignment vertical="center" wrapText="1"/>
    </xf>
    <xf numFmtId="164" fontId="18" fillId="11" borderId="7" xfId="0" applyNumberFormat="1" applyFont="1" applyFill="1" applyBorder="1" applyAlignment="1">
      <alignment vertical="center" wrapText="1"/>
    </xf>
    <xf numFmtId="164" fontId="11" fillId="0" borderId="2" xfId="0" applyNumberFormat="1" applyFont="1" applyBorder="1" applyAlignment="1">
      <alignment vertical="center" wrapText="1"/>
    </xf>
    <xf numFmtId="164" fontId="17" fillId="12" borderId="2" xfId="0" applyNumberFormat="1" applyFont="1" applyFill="1" applyBorder="1" applyAlignment="1">
      <alignment horizontal="center" vertical="center" wrapText="1"/>
    </xf>
    <xf numFmtId="164" fontId="18" fillId="11" borderId="6" xfId="0" applyNumberFormat="1" applyFont="1" applyFill="1" applyBorder="1" applyAlignment="1">
      <alignment vertical="center" wrapText="1"/>
    </xf>
    <xf numFmtId="164" fontId="17" fillId="10" borderId="2" xfId="0" applyNumberFormat="1" applyFont="1" applyFill="1" applyBorder="1" applyAlignment="1">
      <alignment horizontal="center" vertical="center" wrapText="1"/>
    </xf>
    <xf numFmtId="164" fontId="17" fillId="3" borderId="2" xfId="0" applyNumberFormat="1" applyFont="1" applyFill="1" applyBorder="1" applyAlignment="1">
      <alignment horizontal="center" vertical="center" wrapText="1"/>
    </xf>
    <xf numFmtId="164" fontId="17" fillId="13" borderId="2" xfId="0" applyNumberFormat="1" applyFont="1" applyFill="1" applyBorder="1" applyAlignment="1">
      <alignment horizontal="center" vertical="center" wrapText="1"/>
    </xf>
    <xf numFmtId="164" fontId="17" fillId="3" borderId="7" xfId="0" applyNumberFormat="1" applyFont="1" applyFill="1" applyBorder="1" applyAlignment="1">
      <alignment horizontal="center" vertical="center" wrapText="1"/>
    </xf>
    <xf numFmtId="164" fontId="7" fillId="13" borderId="2" xfId="0" applyNumberFormat="1" applyFont="1" applyFill="1" applyBorder="1" applyAlignment="1">
      <alignment horizontal="center" vertical="center"/>
    </xf>
    <xf numFmtId="164" fontId="7" fillId="14" borderId="2" xfId="0" applyNumberFormat="1" applyFont="1" applyFill="1" applyBorder="1" applyAlignment="1">
      <alignment horizontal="center" vertical="center"/>
    </xf>
    <xf numFmtId="164" fontId="11" fillId="11" borderId="8" xfId="0" applyNumberFormat="1" applyFont="1" applyFill="1" applyBorder="1" applyAlignment="1">
      <alignment horizontal="left" vertical="center" wrapText="1"/>
    </xf>
    <xf numFmtId="164" fontId="19" fillId="2" borderId="2" xfId="0" applyNumberFormat="1" applyFont="1" applyFill="1" applyBorder="1" applyAlignment="1">
      <alignment horizontal="center" vertical="center" wrapText="1"/>
    </xf>
    <xf numFmtId="164" fontId="7" fillId="15" borderId="2" xfId="0" applyNumberFormat="1" applyFont="1" applyFill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center"/>
    </xf>
    <xf numFmtId="164" fontId="7" fillId="10" borderId="2" xfId="0" applyNumberFormat="1" applyFont="1" applyFill="1" applyBorder="1" applyAlignment="1">
      <alignment horizontal="center" vertical="center"/>
    </xf>
    <xf numFmtId="164" fontId="11" fillId="11" borderId="8" xfId="0" applyNumberFormat="1" applyFont="1" applyFill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64" fontId="7" fillId="13" borderId="2" xfId="0" applyNumberFormat="1" applyFont="1" applyFill="1" applyBorder="1" applyAlignment="1">
      <alignment horizontal="center" vertical="center" wrapText="1"/>
    </xf>
    <xf numFmtId="164" fontId="7" fillId="2" borderId="6" xfId="0" applyNumberFormat="1" applyFont="1" applyFill="1" applyBorder="1" applyAlignment="1">
      <alignment horizontal="center" vertical="center" wrapText="1"/>
    </xf>
    <xf numFmtId="164" fontId="7" fillId="14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7" fillId="10" borderId="2" xfId="0" applyNumberFormat="1" applyFont="1" applyFill="1" applyBorder="1" applyAlignment="1">
      <alignment horizontal="center" vertical="center" wrapText="1"/>
    </xf>
    <xf numFmtId="164" fontId="11" fillId="0" borderId="8" xfId="0" applyNumberFormat="1" applyFont="1" applyBorder="1" applyAlignment="1">
      <alignment horizontal="left" vertical="center" wrapText="1"/>
    </xf>
    <xf numFmtId="164" fontId="7" fillId="3" borderId="2" xfId="0" applyNumberFormat="1" applyFont="1" applyFill="1" applyBorder="1" applyAlignment="1">
      <alignment horizontal="center" vertical="center" wrapText="1"/>
    </xf>
    <xf numFmtId="164" fontId="7" fillId="15" borderId="2" xfId="0" applyNumberFormat="1" applyFont="1" applyFill="1" applyBorder="1" applyAlignment="1">
      <alignment horizontal="center" vertical="center" wrapText="1"/>
    </xf>
    <xf numFmtId="164" fontId="7" fillId="16" borderId="2" xfId="0" applyNumberFormat="1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7" fillId="17" borderId="2" xfId="0" applyFont="1" applyFill="1" applyBorder="1" applyAlignment="1">
      <alignment vertical="center" wrapText="1"/>
    </xf>
    <xf numFmtId="164" fontId="7" fillId="18" borderId="2" xfId="0" applyNumberFormat="1" applyFont="1" applyFill="1" applyBorder="1" applyAlignment="1">
      <alignment horizontal="center" vertical="center" wrapText="1"/>
    </xf>
    <xf numFmtId="0" fontId="7" fillId="19" borderId="2" xfId="0" applyFont="1" applyFill="1" applyBorder="1" applyAlignment="1">
      <alignment horizontal="left" vertical="center" wrapText="1"/>
    </xf>
    <xf numFmtId="0" fontId="16" fillId="19" borderId="2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16" fillId="5" borderId="2" xfId="0" applyFont="1" applyFill="1" applyBorder="1" applyAlignment="1">
      <alignment horizontal="left" vertical="center" wrapText="1"/>
    </xf>
    <xf numFmtId="0" fontId="7" fillId="20" borderId="2" xfId="0" applyFont="1" applyFill="1" applyBorder="1" applyAlignment="1">
      <alignment vertical="center" wrapText="1"/>
    </xf>
    <xf numFmtId="0" fontId="16" fillId="20" borderId="2" xfId="0" applyFont="1" applyFill="1" applyBorder="1" applyAlignment="1">
      <alignment vertical="center" wrapText="1"/>
    </xf>
    <xf numFmtId="0" fontId="7" fillId="21" borderId="2" xfId="0" applyFont="1" applyFill="1" applyBorder="1" applyAlignment="1">
      <alignment horizontal="left" vertical="center" wrapText="1"/>
    </xf>
    <xf numFmtId="0" fontId="16" fillId="21" borderId="2" xfId="0" applyFont="1" applyFill="1" applyBorder="1" applyAlignment="1">
      <alignment horizontal="left" vertical="center" wrapText="1"/>
    </xf>
    <xf numFmtId="0" fontId="7" fillId="22" borderId="2" xfId="0" applyFont="1" applyFill="1" applyBorder="1" applyAlignment="1">
      <alignment horizontal="left" vertical="center" wrapText="1"/>
    </xf>
    <xf numFmtId="0" fontId="16" fillId="22" borderId="2" xfId="0" applyFont="1" applyFill="1" applyBorder="1" applyAlignment="1">
      <alignment horizontal="left" vertical="center" wrapText="1"/>
    </xf>
    <xf numFmtId="0" fontId="7" fillId="23" borderId="2" xfId="0" applyFont="1" applyFill="1" applyBorder="1" applyAlignment="1">
      <alignment horizontal="left" vertical="center" wrapText="1"/>
    </xf>
    <xf numFmtId="0" fontId="16" fillId="23" borderId="2" xfId="0" applyFont="1" applyFill="1" applyBorder="1" applyAlignment="1">
      <alignment horizontal="left" vertical="center" wrapText="1"/>
    </xf>
    <xf numFmtId="0" fontId="20" fillId="4" borderId="3" xfId="0" applyFont="1" applyFill="1" applyBorder="1" applyAlignment="1">
      <alignment horizontal="right" vertical="center" wrapText="1"/>
    </xf>
    <xf numFmtId="164" fontId="21" fillId="2" borderId="2" xfId="0" applyNumberFormat="1" applyFont="1" applyFill="1" applyBorder="1" applyAlignment="1">
      <alignment horizontal="center" vertical="center" wrapText="1"/>
    </xf>
    <xf numFmtId="164" fontId="7" fillId="18" borderId="13" xfId="0" applyNumberFormat="1" applyFont="1" applyFill="1" applyBorder="1" applyAlignment="1">
      <alignment horizontal="center" vertical="center" wrapText="1"/>
    </xf>
    <xf numFmtId="164" fontId="7" fillId="18" borderId="14" xfId="0" applyNumberFormat="1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right" vertical="center" wrapText="1"/>
    </xf>
    <xf numFmtId="0" fontId="13" fillId="0" borderId="0" xfId="0" applyFont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/>
    </xf>
    <xf numFmtId="0" fontId="2" fillId="2" borderId="9" xfId="0" applyFont="1" applyFill="1" applyBorder="1" applyAlignment="1">
      <alignment horizontal="left" vertical="center"/>
    </xf>
    <xf numFmtId="9" fontId="10" fillId="2" borderId="9" xfId="0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7" borderId="9" xfId="0" applyFont="1" applyFill="1" applyBorder="1" applyAlignment="1">
      <alignment horizontal="center" vertical="center" wrapText="1"/>
    </xf>
    <xf numFmtId="0" fontId="13" fillId="0" borderId="7" xfId="0" applyFont="1" applyBorder="1"/>
    <xf numFmtId="0" fontId="11" fillId="8" borderId="9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left" vertical="center" wrapText="1"/>
    </xf>
    <xf numFmtId="0" fontId="15" fillId="2" borderId="9" xfId="0" applyFont="1" applyFill="1" applyBorder="1" applyAlignment="1">
      <alignment horizontal="center" vertical="center" wrapText="1"/>
    </xf>
    <xf numFmtId="164" fontId="11" fillId="11" borderId="6" xfId="0" applyNumberFormat="1" applyFont="1" applyFill="1" applyBorder="1" applyAlignment="1">
      <alignment horizontal="left" vertical="center" wrapText="1"/>
    </xf>
    <xf numFmtId="164" fontId="7" fillId="16" borderId="7" xfId="0" applyNumberFormat="1" applyFont="1" applyFill="1" applyBorder="1" applyAlignment="1">
      <alignment horizontal="center" vertical="center"/>
    </xf>
    <xf numFmtId="164" fontId="11" fillId="11" borderId="6" xfId="0" applyNumberFormat="1" applyFont="1" applyFill="1" applyBorder="1" applyAlignment="1">
      <alignment vertical="center" wrapText="1"/>
    </xf>
    <xf numFmtId="164" fontId="11" fillId="0" borderId="7" xfId="0" applyNumberFormat="1" applyFont="1" applyBorder="1" applyAlignment="1">
      <alignment vertical="center" wrapText="1"/>
    </xf>
    <xf numFmtId="164" fontId="11" fillId="11" borderId="7" xfId="0" applyNumberFormat="1" applyFont="1" applyFill="1" applyBorder="1" applyAlignment="1">
      <alignment vertical="center" wrapText="1"/>
    </xf>
    <xf numFmtId="0" fontId="11" fillId="0" borderId="6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164" fontId="7" fillId="16" borderId="7" xfId="0" applyNumberFormat="1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left"/>
    </xf>
    <xf numFmtId="0" fontId="13" fillId="2" borderId="9" xfId="0" applyFont="1" applyFill="1" applyBorder="1"/>
    <xf numFmtId="164" fontId="7" fillId="2" borderId="9" xfId="0" applyNumberFormat="1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/>
    </xf>
    <xf numFmtId="164" fontId="7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4" fontId="9" fillId="2" borderId="5" xfId="0" applyNumberFormat="1" applyFont="1" applyFill="1" applyBorder="1" applyAlignment="1">
      <alignment horizontal="center" vertical="center" wrapText="1"/>
    </xf>
    <xf numFmtId="164" fontId="7" fillId="16" borderId="3" xfId="0" applyNumberFormat="1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/>
    </xf>
    <xf numFmtId="0" fontId="17" fillId="24" borderId="10" xfId="0" applyFont="1" applyFill="1" applyBorder="1" applyAlignment="1">
      <alignment horizontal="center" vertical="center"/>
    </xf>
    <xf numFmtId="164" fontId="23" fillId="2" borderId="15" xfId="0" applyNumberFormat="1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3" fillId="0" borderId="1" xfId="0" applyFont="1" applyBorder="1" applyAlignment="1"/>
    <xf numFmtId="0" fontId="3" fillId="0" borderId="6" xfId="0" applyFont="1" applyBorder="1" applyAlignment="1"/>
    <xf numFmtId="0" fontId="3" fillId="0" borderId="4" xfId="0" applyFont="1" applyBorder="1" applyAlignment="1"/>
    <xf numFmtId="0" fontId="3" fillId="0" borderId="7" xfId="0" applyFont="1" applyBorder="1" applyAlignment="1"/>
    <xf numFmtId="0" fontId="3" fillId="0" borderId="9" xfId="0" applyFont="1" applyBorder="1" applyAlignment="1"/>
    <xf numFmtId="0" fontId="3" fillId="0" borderId="11" xfId="0" applyFont="1" applyBorder="1" applyAlignment="1"/>
    <xf numFmtId="0" fontId="3" fillId="0" borderId="12" xfId="0" applyFont="1" applyBorder="1" applyAlignment="1"/>
    <xf numFmtId="0" fontId="3" fillId="0" borderId="16" xfId="0" applyFont="1" applyBorder="1" applyAlignment="1"/>
    <xf numFmtId="0" fontId="3" fillId="0" borderId="17" xfId="0" applyFont="1" applyBorder="1" applyAlignment="1"/>
  </cellXfs>
  <cellStyles count="1">
    <cellStyle name="Normal" xfId="0" builtinId="0"/>
  </cellStyles>
  <dxfs count="3">
    <dxf>
      <fill>
        <patternFill patternType="solid">
          <fgColor rgb="FF00FF00"/>
          <bgColor rgb="FF00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'CONSOLIDADO '!$A$3:$A$7</c:f>
              <c:strCache>
                <c:ptCount val="5"/>
                <c:pt idx="0">
                  <c:v>4. CONTEXTO DE LA ORGANIZACIÓN</c:v>
                </c:pt>
                <c:pt idx="1">
                  <c:v>4.1 COMPRENSIÓN DE LA ORGANIZACIÓN Y DE SU CONTEXTO</c:v>
                </c:pt>
                <c:pt idx="2">
                  <c:v>4.2 COMPRENSIÓN DE LAS NECESIDADES Y EXPECTATIVAS DE LAS  PARTES INTERESADAS</c:v>
                </c:pt>
                <c:pt idx="3">
                  <c:v>4.3 DETERMINACIÓN DE ALCANCE DEL SISTEMA DE GESTIÓN DE CALIDAD</c:v>
                </c:pt>
                <c:pt idx="4">
                  <c:v>4.4 SISTEMA DE GESTIÓN DE LA CALIDAD </c:v>
                </c:pt>
              </c:strCache>
            </c:strRef>
          </c:cat>
          <c:val>
            <c:numRef>
              <c:f>'CONSOLIDADO '!$B$3:$B$7</c:f>
              <c:numCache>
                <c:formatCode>0.0</c:formatCode>
                <c:ptCount val="5"/>
                <c:pt idx="0">
                  <c:v>39.166666666666664</c:v>
                </c:pt>
                <c:pt idx="1">
                  <c:v>60</c:v>
                </c:pt>
                <c:pt idx="2">
                  <c:v>50</c:v>
                </c:pt>
                <c:pt idx="3">
                  <c:v>10</c:v>
                </c:pt>
                <c:pt idx="4">
                  <c:v>36.666666666666664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BAE-4A88-B821-7FB7E18B2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6416585"/>
        <c:axId val="1228197596"/>
      </c:barChart>
      <c:catAx>
        <c:axId val="193641658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228197596"/>
        <c:crosses val="autoZero"/>
        <c:auto val="1"/>
        <c:lblAlgn val="ctr"/>
        <c:lblOffset val="100"/>
        <c:noMultiLvlLbl val="1"/>
      </c:catAx>
      <c:valAx>
        <c:axId val="122819759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936416585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'CONSOLIDADO '!$A$8:$A$11</c:f>
              <c:strCache>
                <c:ptCount val="4"/>
                <c:pt idx="0">
                  <c:v>5. LIDERAZGO</c:v>
                </c:pt>
                <c:pt idx="1">
                  <c:v>5.1 LIDERAZGO Y COMPROMISO</c:v>
                </c:pt>
                <c:pt idx="2">
                  <c:v>5.2 POLÍTICA </c:v>
                </c:pt>
                <c:pt idx="3">
                  <c:v>5.3 ROLES, RESPONSABILIDADES Y AUTORIDADES DE LA ORGANIZACIÓN</c:v>
                </c:pt>
              </c:strCache>
            </c:strRef>
          </c:cat>
          <c:val>
            <c:numRef>
              <c:f>'CONSOLIDADO '!$B$8:$B$11</c:f>
              <c:numCache>
                <c:formatCode>0.0</c:formatCode>
                <c:ptCount val="4"/>
                <c:pt idx="0">
                  <c:v>20.462962962962965</c:v>
                </c:pt>
                <c:pt idx="1">
                  <c:v>25.555555555555557</c:v>
                </c:pt>
                <c:pt idx="2">
                  <c:v>2.5</c:v>
                </c:pt>
                <c:pt idx="3">
                  <c:v>33.333333333333336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7AC3-445F-AFFD-834250684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4754035"/>
        <c:axId val="679928724"/>
      </c:barChart>
      <c:catAx>
        <c:axId val="145475403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679928724"/>
        <c:crosses val="autoZero"/>
        <c:auto val="1"/>
        <c:lblAlgn val="ctr"/>
        <c:lblOffset val="100"/>
        <c:noMultiLvlLbl val="1"/>
      </c:catAx>
      <c:valAx>
        <c:axId val="67992872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54754035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'CONSOLIDADO '!$A$16:$A$21</c:f>
              <c:strCache>
                <c:ptCount val="6"/>
                <c:pt idx="0">
                  <c:v>7. SOPORTE</c:v>
                </c:pt>
                <c:pt idx="1">
                  <c:v>7.1 RECURSOS</c:v>
                </c:pt>
                <c:pt idx="2">
                  <c:v>7.2 COMPETENCIA</c:v>
                </c:pt>
                <c:pt idx="3">
                  <c:v>7.3 TOMA DE CONCIENCIA</c:v>
                </c:pt>
                <c:pt idx="4">
                  <c:v>7.4 COMUNICACIÓN </c:v>
                </c:pt>
                <c:pt idx="5">
                  <c:v>7.5 INFORMACIÓN DOCUMENTADA</c:v>
                </c:pt>
              </c:strCache>
            </c:strRef>
          </c:cat>
          <c:val>
            <c:numRef>
              <c:f>'CONSOLIDADO '!$B$16:$B$21</c:f>
              <c:numCache>
                <c:formatCode>0.0</c:formatCode>
                <c:ptCount val="6"/>
                <c:pt idx="0">
                  <c:v>13.511111111111109</c:v>
                </c:pt>
                <c:pt idx="1">
                  <c:v>37.55555555555555</c:v>
                </c:pt>
                <c:pt idx="2">
                  <c:v>30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A9A-487A-A022-A45A37407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908213"/>
        <c:axId val="1995342717"/>
      </c:barChart>
      <c:catAx>
        <c:axId val="193908213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995342717"/>
        <c:crosses val="autoZero"/>
        <c:auto val="1"/>
        <c:lblAlgn val="ctr"/>
        <c:lblOffset val="100"/>
        <c:noMultiLvlLbl val="1"/>
      </c:catAx>
      <c:valAx>
        <c:axId val="1995342717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93908213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'CONSOLIDADO '!$A$22:$A$29</c:f>
              <c:strCache>
                <c:ptCount val="8"/>
                <c:pt idx="0">
                  <c:v>8.OPERACIÓN</c:v>
                </c:pt>
                <c:pt idx="1">
                  <c:v>8.1 PLANIFICACIÓN Y CONTROL OPERACIONAL</c:v>
                </c:pt>
                <c:pt idx="2">
                  <c:v>8.2 REQUISITOS PARA LOS PRODCUTOS Y SERVICIOS</c:v>
                </c:pt>
                <c:pt idx="3">
                  <c:v>8.3 DISEÑO Y DESARROLLO PARA LOS PRODCUTOS Y SERVICIOS</c:v>
                </c:pt>
                <c:pt idx="4">
                  <c:v>8.4 CONTROL DE LOS PROCESOS, PRODUCTOS Y SERVICIOS SUMINISTRADOS EXTERNAMENTE</c:v>
                </c:pt>
                <c:pt idx="5">
                  <c:v>8.5 PRODUCCIÓN Y PROVISIÓN DEL SERVICIO</c:v>
                </c:pt>
                <c:pt idx="6">
                  <c:v>8.6 LIBERACIÓN DE LOS PRODUCTOS Y SERVICIOS </c:v>
                </c:pt>
                <c:pt idx="7">
                  <c:v>8.7 CONTROL DE LAS SALIDAS NO CONFORMES </c:v>
                </c:pt>
              </c:strCache>
            </c:strRef>
          </c:cat>
          <c:val>
            <c:numRef>
              <c:f>'CONSOLIDADO '!$B$22:$B$29</c:f>
              <c:numCache>
                <c:formatCode>0.0</c:formatCode>
                <c:ptCount val="8"/>
                <c:pt idx="0">
                  <c:v>37.291666666666671</c:v>
                </c:pt>
                <c:pt idx="1">
                  <c:v>33.333333333333336</c:v>
                </c:pt>
                <c:pt idx="2">
                  <c:v>41.25</c:v>
                </c:pt>
                <c:pt idx="3">
                  <c:v>54.444444444444443</c:v>
                </c:pt>
                <c:pt idx="4">
                  <c:v>41.111111111111107</c:v>
                </c:pt>
                <c:pt idx="5">
                  <c:v>43.466666666666669</c:v>
                </c:pt>
                <c:pt idx="6">
                  <c:v>25</c:v>
                </c:pt>
                <c:pt idx="7">
                  <c:v>28.333333333333332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CDD-4EF7-B41C-82C6BB5D4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5525137"/>
        <c:axId val="1176176915"/>
      </c:barChart>
      <c:catAx>
        <c:axId val="2075525137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176176915"/>
        <c:crosses val="autoZero"/>
        <c:auto val="1"/>
        <c:lblAlgn val="ctr"/>
        <c:lblOffset val="100"/>
        <c:noMultiLvlLbl val="1"/>
      </c:catAx>
      <c:valAx>
        <c:axId val="117617691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075525137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'CONSOLIDADO '!$A$12:$A$15</c:f>
              <c:strCache>
                <c:ptCount val="4"/>
                <c:pt idx="0">
                  <c:v>6. PLANIFICACIÓN</c:v>
                </c:pt>
                <c:pt idx="1">
                  <c:v>6.1 ACCIONES PARA ABORDAR RIESGOS Y OPORTUNIDADES</c:v>
                </c:pt>
                <c:pt idx="2">
                  <c:v>6.2 OBJETIVOS  Y PLANIFICACIÓN PARA LOGRARLOS</c:v>
                </c:pt>
                <c:pt idx="3">
                  <c:v>6.3 PLANIFICACIÓN DE LOS CAMBIOS</c:v>
                </c:pt>
              </c:strCache>
            </c:strRef>
          </c:cat>
          <c:val>
            <c:numRef>
              <c:f>'CONSOLIDADO '!$B$12:$B$15</c:f>
              <c:numCache>
                <c:formatCode>0.0</c:formatCode>
                <c:ptCount val="4"/>
                <c:pt idx="0">
                  <c:v>17.027777777777775</c:v>
                </c:pt>
                <c:pt idx="1">
                  <c:v>0</c:v>
                </c:pt>
                <c:pt idx="2">
                  <c:v>27.083333333333332</c:v>
                </c:pt>
                <c:pt idx="3">
                  <c:v>24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749-42D9-B9EF-C17EB21FD2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6373538"/>
        <c:axId val="1540761370"/>
      </c:barChart>
      <c:catAx>
        <c:axId val="846373538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540761370"/>
        <c:crosses val="autoZero"/>
        <c:auto val="1"/>
        <c:lblAlgn val="ctr"/>
        <c:lblOffset val="100"/>
        <c:noMultiLvlLbl val="1"/>
      </c:catAx>
      <c:valAx>
        <c:axId val="1540761370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846373538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'CONSOLIDADO '!$A$30:$A$33</c:f>
              <c:strCache>
                <c:ptCount val="4"/>
                <c:pt idx="0">
                  <c:v>9. EVALUACIÓN DEL DESEMPEÑO</c:v>
                </c:pt>
                <c:pt idx="1">
                  <c:v>9.1 SEGUIMIENTO, MEDICIÓN, ANÁLISIS Y EVALUACIÓN</c:v>
                </c:pt>
                <c:pt idx="2">
                  <c:v>9.2 AUDITORÍA INTERNA</c:v>
                </c:pt>
                <c:pt idx="3">
                  <c:v>9.3 REVISIÓN POR LA DIRECCIÓN</c:v>
                </c:pt>
              </c:strCache>
            </c:strRef>
          </c:cat>
          <c:val>
            <c:numRef>
              <c:f>'CONSOLIDADO '!$B$30:$B$33</c:f>
              <c:numCache>
                <c:formatCode>0.0</c:formatCode>
                <c:ptCount val="4"/>
                <c:pt idx="0">
                  <c:v>18.179012345679013</c:v>
                </c:pt>
                <c:pt idx="1">
                  <c:v>24.166666666666668</c:v>
                </c:pt>
                <c:pt idx="2">
                  <c:v>0</c:v>
                </c:pt>
                <c:pt idx="3">
                  <c:v>30.37037037037037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A61-4B2E-A7A6-ADE3A63B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27348456"/>
        <c:axId val="1451093165"/>
      </c:barChart>
      <c:catAx>
        <c:axId val="162734845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51093165"/>
        <c:crosses val="autoZero"/>
        <c:auto val="1"/>
        <c:lblAlgn val="ctr"/>
        <c:lblOffset val="100"/>
        <c:noMultiLvlLbl val="1"/>
      </c:catAx>
      <c:valAx>
        <c:axId val="145109316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627348456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'CONSOLIDADO '!$A$34:$A$75</c:f>
              <c:strCache>
                <c:ptCount val="4"/>
                <c:pt idx="0">
                  <c:v>10. MEJORA</c:v>
                </c:pt>
                <c:pt idx="1">
                  <c:v>10.1 GENERALIDADES</c:v>
                </c:pt>
                <c:pt idx="2">
                  <c:v>10.2 NO CONFORMIDAD Y ACCIÓN CORRECTIVA</c:v>
                </c:pt>
                <c:pt idx="3">
                  <c:v>10.3 MEJORA CONTINUA</c:v>
                </c:pt>
              </c:strCache>
            </c:strRef>
          </c:cat>
          <c:val>
            <c:numRef>
              <c:f>'CONSOLIDADO '!$B$34:$B$75</c:f>
              <c:numCache>
                <c:formatCode>0.0</c:formatCode>
                <c:ptCount val="4"/>
                <c:pt idx="0">
                  <c:v>28.333333333333332</c:v>
                </c:pt>
                <c:pt idx="1">
                  <c:v>25</c:v>
                </c:pt>
                <c:pt idx="2">
                  <c:v>20</c:v>
                </c:pt>
                <c:pt idx="3">
                  <c:v>40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242-44B2-B451-6AFACDC67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058574"/>
        <c:axId val="160179204"/>
      </c:barChart>
      <c:catAx>
        <c:axId val="1892058574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60179204"/>
        <c:crosses val="autoZero"/>
        <c:auto val="1"/>
        <c:lblAlgn val="ctr"/>
        <c:lblOffset val="100"/>
        <c:noMultiLvlLbl val="1"/>
      </c:catAx>
      <c:valAx>
        <c:axId val="16017920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892058574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600" b="1" i="0">
                <a:solidFill>
                  <a:srgbClr val="757575"/>
                </a:solidFill>
                <a:latin typeface="+mn-lt"/>
              </a:defRPr>
            </a:pPr>
            <a:r>
              <a:rPr sz="1600" b="1" i="0">
                <a:solidFill>
                  <a:srgbClr val="757575"/>
                </a:solidFill>
                <a:latin typeface="+mn-lt"/>
              </a:rPr>
              <a:t>ESTADO CUMPLIMIENTO REQUISITOS DEL SISTEMA DE GESTIÓN DE CALIDAD DE 
BAJO LA NORMA ISO 9001:2015</a:t>
            </a:r>
          </a:p>
        </c:rich>
      </c:tx>
      <c:layout>
        <c:manualLayout>
          <c:xMode val="edge"/>
          <c:yMode val="edge"/>
          <c:x val="3.1477516059957175E-2"/>
          <c:y val="7.7210884353741502E-2"/>
        </c:manualLayout>
      </c:layout>
      <c:overlay val="0"/>
    </c:title>
    <c:autoTitleDeleted val="0"/>
    <c:plotArea>
      <c:layout>
        <c:manualLayout>
          <c:xMode val="edge"/>
          <c:yMode val="edge"/>
          <c:x val="4.7078152753108338E-2"/>
          <c:y val="0.21981132075471682"/>
          <c:w val="0.9065541740674955"/>
          <c:h val="0.7303679245283019"/>
        </c:manualLayout>
      </c:layout>
      <c:radarChart>
        <c:radarStyle val="marker"/>
        <c:varyColors val="1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cat>
            <c:strRef>
              <c:f>GENERAL!$A$3:$A$10</c:f>
              <c:strCache>
                <c:ptCount val="8"/>
                <c:pt idx="0">
                  <c:v>4. CONTEXTO DE LA ORGANIZACIÓN</c:v>
                </c:pt>
                <c:pt idx="1">
                  <c:v>5. LIDERAZGO</c:v>
                </c:pt>
                <c:pt idx="2">
                  <c:v>6. PLANIFICACIÓN</c:v>
                </c:pt>
                <c:pt idx="3">
                  <c:v>7. SOPORTE</c:v>
                </c:pt>
                <c:pt idx="4">
                  <c:v>8. OPERACIÓN</c:v>
                </c:pt>
                <c:pt idx="5">
                  <c:v>9. EVALUACIÓN DEL DESEMPEÑO</c:v>
                </c:pt>
                <c:pt idx="6">
                  <c:v>10. MEJORA</c:v>
                </c:pt>
                <c:pt idx="7">
                  <c:v>% CUMPLIMIENTO</c:v>
                </c:pt>
              </c:strCache>
            </c:strRef>
          </c:cat>
          <c:val>
            <c:numRef>
              <c:f>GENERAL!$B$3:$B$10</c:f>
              <c:numCache>
                <c:formatCode>0.0</c:formatCode>
                <c:ptCount val="8"/>
                <c:pt idx="0">
                  <c:v>39.166666666666664</c:v>
                </c:pt>
                <c:pt idx="1">
                  <c:v>20.462962962962965</c:v>
                </c:pt>
                <c:pt idx="2">
                  <c:v>17.027777777777775</c:v>
                </c:pt>
                <c:pt idx="3">
                  <c:v>13.511111111111109</c:v>
                </c:pt>
                <c:pt idx="4">
                  <c:v>37.291666666666671</c:v>
                </c:pt>
                <c:pt idx="5">
                  <c:v>18.179012345679013</c:v>
                </c:pt>
                <c:pt idx="6">
                  <c:v>28.333333333333332</c:v>
                </c:pt>
                <c:pt idx="7">
                  <c:v>24.85321869488536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34-4325-83C3-CEA16A469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2354183"/>
        <c:axId val="1289383361"/>
      </c:radarChart>
      <c:catAx>
        <c:axId val="128235418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289383361"/>
        <c:crosses val="autoZero"/>
        <c:auto val="1"/>
        <c:lblAlgn val="ctr"/>
        <c:lblOffset val="100"/>
        <c:noMultiLvlLbl val="1"/>
      </c:catAx>
      <c:valAx>
        <c:axId val="128938336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282354183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PORCENTAJE DE CUMPLIMIENTO frente a ESTADO CUMPLIMIENTO REQUISITOS DEL SISTEMA DE GESTIÓN DE CALIDAD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percentage"/>
            <c:noEndCap val="0"/>
            <c:val val="10"/>
          </c:errBars>
          <c:cat>
            <c:strRef>
              <c:f>GENERAL!$A$3:$A$9</c:f>
              <c:strCache>
                <c:ptCount val="7"/>
                <c:pt idx="0">
                  <c:v>4. CONTEXTO DE LA ORGANIZACIÓN</c:v>
                </c:pt>
                <c:pt idx="1">
                  <c:v>5. LIDERAZGO</c:v>
                </c:pt>
                <c:pt idx="2">
                  <c:v>6. PLANIFICACIÓN</c:v>
                </c:pt>
                <c:pt idx="3">
                  <c:v>7. SOPORTE</c:v>
                </c:pt>
                <c:pt idx="4">
                  <c:v>8. OPERACIÓN</c:v>
                </c:pt>
                <c:pt idx="5">
                  <c:v>9. EVALUACIÓN DEL DESEMPEÑO</c:v>
                </c:pt>
                <c:pt idx="6">
                  <c:v>10. MEJORA</c:v>
                </c:pt>
              </c:strCache>
            </c:strRef>
          </c:cat>
          <c:val>
            <c:numRef>
              <c:f>GENERAL!$B$3:$B$9</c:f>
              <c:numCache>
                <c:formatCode>0.0</c:formatCode>
                <c:ptCount val="7"/>
                <c:pt idx="0">
                  <c:v>39.166666666666664</c:v>
                </c:pt>
                <c:pt idx="1">
                  <c:v>20.462962962962965</c:v>
                </c:pt>
                <c:pt idx="2">
                  <c:v>17.027777777777775</c:v>
                </c:pt>
                <c:pt idx="3">
                  <c:v>13.511111111111109</c:v>
                </c:pt>
                <c:pt idx="4">
                  <c:v>37.291666666666671</c:v>
                </c:pt>
                <c:pt idx="5">
                  <c:v>18.179012345679013</c:v>
                </c:pt>
                <c:pt idx="6">
                  <c:v>28.333333333333332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CD7-43AD-AC8F-1C84C1635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8794896"/>
        <c:axId val="1425664774"/>
      </c:barChart>
      <c:catAx>
        <c:axId val="52879489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ESTADO CUMPLIMIENTO REQUISITOS DEL SISTEMA DE GESTIÓN DE CALIDAD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25664774"/>
        <c:crosses val="autoZero"/>
        <c:auto val="1"/>
        <c:lblAlgn val="ctr"/>
        <c:lblOffset val="100"/>
        <c:noMultiLvlLbl val="1"/>
      </c:catAx>
      <c:valAx>
        <c:axId val="142566477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PORCENTAJE DE CUMPLIMIENTO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528794896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38100</xdr:colOff>
      <xdr:row>2</xdr:row>
      <xdr:rowOff>161925</xdr:rowOff>
    </xdr:from>
    <xdr:ext cx="5524500" cy="3952875"/>
    <xdr:graphicFrame macro="">
      <xdr:nvGraphicFramePr>
        <xdr:cNvPr id="1992024092" name="Chart 1">
          <a:extLst>
            <a:ext uri="{FF2B5EF4-FFF2-40B4-BE49-F238E27FC236}">
              <a16:creationId xmlns:a16="http://schemas.microsoft.com/office/drawing/2014/main" id="{00000000-0008-0000-0100-00001CE0BB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9</xdr:col>
      <xdr:colOff>828675</xdr:colOff>
      <xdr:row>2</xdr:row>
      <xdr:rowOff>190500</xdr:rowOff>
    </xdr:from>
    <xdr:ext cx="5772150" cy="3943350"/>
    <xdr:graphicFrame macro="">
      <xdr:nvGraphicFramePr>
        <xdr:cNvPr id="423197" name="Chart 2">
          <a:extLst>
            <a:ext uri="{FF2B5EF4-FFF2-40B4-BE49-F238E27FC236}">
              <a16:creationId xmlns:a16="http://schemas.microsoft.com/office/drawing/2014/main" id="{00000000-0008-0000-0100-00001D7506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9</xdr:col>
      <xdr:colOff>790575</xdr:colOff>
      <xdr:row>11</xdr:row>
      <xdr:rowOff>180975</xdr:rowOff>
    </xdr:from>
    <xdr:ext cx="5715000" cy="3200400"/>
    <xdr:graphicFrame macro="">
      <xdr:nvGraphicFramePr>
        <xdr:cNvPr id="1591635661" name="Chart 3">
          <a:extLst>
            <a:ext uri="{FF2B5EF4-FFF2-40B4-BE49-F238E27FC236}">
              <a16:creationId xmlns:a16="http://schemas.microsoft.com/office/drawing/2014/main" id="{00000000-0008-0000-0100-0000CD6EDE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3</xdr:col>
      <xdr:colOff>19050</xdr:colOff>
      <xdr:row>20</xdr:row>
      <xdr:rowOff>28575</xdr:rowOff>
    </xdr:from>
    <xdr:ext cx="5524500" cy="4848225"/>
    <xdr:graphicFrame macro="">
      <xdr:nvGraphicFramePr>
        <xdr:cNvPr id="1728485728" name="Chart 4">
          <a:extLst>
            <a:ext uri="{FF2B5EF4-FFF2-40B4-BE49-F238E27FC236}">
              <a16:creationId xmlns:a16="http://schemas.microsoft.com/office/drawing/2014/main" id="{00000000-0008-0000-0100-0000609906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3</xdr:col>
      <xdr:colOff>19050</xdr:colOff>
      <xdr:row>11</xdr:row>
      <xdr:rowOff>171450</xdr:rowOff>
    </xdr:from>
    <xdr:ext cx="5524500" cy="3200400"/>
    <xdr:graphicFrame macro="">
      <xdr:nvGraphicFramePr>
        <xdr:cNvPr id="306954640" name="Chart 5">
          <a:extLst>
            <a:ext uri="{FF2B5EF4-FFF2-40B4-BE49-F238E27FC236}">
              <a16:creationId xmlns:a16="http://schemas.microsoft.com/office/drawing/2014/main" id="{00000000-0008-0000-0100-000090C14B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9</xdr:col>
      <xdr:colOff>781050</xdr:colOff>
      <xdr:row>20</xdr:row>
      <xdr:rowOff>19050</xdr:rowOff>
    </xdr:from>
    <xdr:ext cx="5705475" cy="4857750"/>
    <xdr:graphicFrame macro="">
      <xdr:nvGraphicFramePr>
        <xdr:cNvPr id="1272565619" name="Chart 6">
          <a:extLst>
            <a:ext uri="{FF2B5EF4-FFF2-40B4-BE49-F238E27FC236}">
              <a16:creationId xmlns:a16="http://schemas.microsoft.com/office/drawing/2014/main" id="{00000000-0008-0000-0100-000073CFD9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3</xdr:col>
      <xdr:colOff>19050</xdr:colOff>
      <xdr:row>31</xdr:row>
      <xdr:rowOff>76200</xdr:rowOff>
    </xdr:from>
    <xdr:ext cx="5591175" cy="4410075"/>
    <xdr:graphicFrame macro="">
      <xdr:nvGraphicFramePr>
        <xdr:cNvPr id="225300562" name="Chart 7">
          <a:extLst>
            <a:ext uri="{FF2B5EF4-FFF2-40B4-BE49-F238E27FC236}">
              <a16:creationId xmlns:a16="http://schemas.microsoft.com/office/drawing/2014/main" id="{00000000-0008-0000-0100-000052D06D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38100</xdr:colOff>
      <xdr:row>0</xdr:row>
      <xdr:rowOff>57150</xdr:rowOff>
    </xdr:from>
    <xdr:ext cx="5962650" cy="5610225"/>
    <xdr:graphicFrame macro="">
      <xdr:nvGraphicFramePr>
        <xdr:cNvPr id="56159699" name="Chart 8" title="Gráfico">
          <a:extLst>
            <a:ext uri="{FF2B5EF4-FFF2-40B4-BE49-F238E27FC236}">
              <a16:creationId xmlns:a16="http://schemas.microsoft.com/office/drawing/2014/main" id="{00000000-0008-0000-0200-0000D3ED58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200025</xdr:colOff>
      <xdr:row>10</xdr:row>
      <xdr:rowOff>114300</xdr:rowOff>
    </xdr:from>
    <xdr:ext cx="5715000" cy="3533775"/>
    <xdr:graphicFrame macro="">
      <xdr:nvGraphicFramePr>
        <xdr:cNvPr id="553643082" name="Chart 9" title="Gráfico">
          <a:extLst>
            <a:ext uri="{FF2B5EF4-FFF2-40B4-BE49-F238E27FC236}">
              <a16:creationId xmlns:a16="http://schemas.microsoft.com/office/drawing/2014/main" id="{00000000-0008-0000-0200-00004AECFF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02"/>
  <sheetViews>
    <sheetView tabSelected="1" workbookViewId="0">
      <pane xSplit="1" topLeftCell="B1" activePane="topRight" state="frozen"/>
      <selection pane="topRight" activeCell="K3" sqref="K3"/>
    </sheetView>
  </sheetViews>
  <sheetFormatPr defaultColWidth="14.42578125" defaultRowHeight="15" customHeight="1"/>
  <cols>
    <col min="1" max="1" width="2.85546875" customWidth="1"/>
    <col min="2" max="2" width="14.85546875" customWidth="1"/>
    <col min="3" max="3" width="56.85546875" customWidth="1"/>
    <col min="4" max="4" width="21.28515625" customWidth="1"/>
    <col min="5" max="5" width="55.7109375" customWidth="1"/>
    <col min="6" max="6" width="54" customWidth="1"/>
    <col min="7" max="28" width="10.7109375" customWidth="1"/>
    <col min="29" max="30" width="2.5703125" customWidth="1"/>
    <col min="31" max="31" width="4.7109375" customWidth="1"/>
  </cols>
  <sheetData>
    <row r="1" spans="1:31" ht="15.75">
      <c r="A1" s="84"/>
      <c r="B1" s="121" t="s">
        <v>0</v>
      </c>
      <c r="C1" s="122" t="s">
        <v>1</v>
      </c>
      <c r="D1" s="122"/>
      <c r="E1" s="122"/>
      <c r="F1" s="122"/>
      <c r="G1" s="122"/>
      <c r="H1" s="122" t="s">
        <v>2</v>
      </c>
      <c r="I1" s="122"/>
      <c r="J1" s="1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</row>
    <row r="2" spans="1:31" ht="15.75">
      <c r="A2" s="84"/>
      <c r="B2" s="122"/>
      <c r="C2" s="122" t="s">
        <v>3</v>
      </c>
      <c r="D2" s="122"/>
      <c r="E2" s="122"/>
      <c r="F2" s="122"/>
      <c r="G2" s="122"/>
      <c r="H2" s="122" t="s">
        <v>4</v>
      </c>
      <c r="I2" s="122"/>
      <c r="J2" s="1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</row>
    <row r="3" spans="1:31" ht="15.75">
      <c r="A3" s="84"/>
      <c r="B3" s="122"/>
      <c r="C3" s="122" t="s">
        <v>5</v>
      </c>
      <c r="D3" s="122"/>
      <c r="E3" s="122"/>
      <c r="F3" s="122"/>
      <c r="G3" s="122"/>
      <c r="H3" s="122" t="s">
        <v>6</v>
      </c>
      <c r="I3" s="122"/>
      <c r="J3" s="1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</row>
    <row r="4" spans="1:31" ht="15" customHeight="1">
      <c r="A4" s="1"/>
      <c r="B4" s="122"/>
      <c r="C4" s="122"/>
      <c r="D4" s="122"/>
      <c r="E4" s="122"/>
      <c r="F4" s="122"/>
      <c r="G4" s="122"/>
      <c r="H4" s="122" t="s">
        <v>7</v>
      </c>
      <c r="I4" s="1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>
      <c r="A5" s="84"/>
      <c r="B5" s="114" t="s">
        <v>8</v>
      </c>
      <c r="C5" s="123"/>
      <c r="D5" s="123"/>
      <c r="E5" s="123"/>
      <c r="F5" s="124"/>
      <c r="G5" s="1"/>
      <c r="H5" s="1">
        <v>0</v>
      </c>
      <c r="I5" s="1">
        <v>60</v>
      </c>
      <c r="J5" s="85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</row>
    <row r="6" spans="1:31" ht="27.75">
      <c r="A6" s="84"/>
      <c r="B6" s="86"/>
      <c r="C6" s="86"/>
      <c r="D6" s="86"/>
      <c r="E6" s="86"/>
      <c r="F6" s="86"/>
      <c r="G6" s="1"/>
      <c r="H6" s="1"/>
      <c r="I6" s="1"/>
      <c r="J6" s="85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</row>
    <row r="7" spans="1:31" ht="24">
      <c r="A7" s="84"/>
      <c r="B7" s="4" t="s">
        <v>9</v>
      </c>
      <c r="C7" s="4" t="s">
        <v>10</v>
      </c>
      <c r="D7" s="87"/>
      <c r="E7" s="84"/>
      <c r="F7" s="87"/>
      <c r="G7" s="87"/>
      <c r="H7" s="87"/>
      <c r="I7" s="87"/>
      <c r="J7" s="87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1"/>
      <c r="Z7" s="1"/>
      <c r="AA7" s="1"/>
      <c r="AB7" s="1"/>
      <c r="AC7" s="87"/>
      <c r="AD7" s="87"/>
      <c r="AE7" s="1"/>
    </row>
    <row r="8" spans="1:31">
      <c r="A8" s="84"/>
      <c r="B8" s="5" t="s">
        <v>11</v>
      </c>
      <c r="C8" s="6" t="s">
        <v>12</v>
      </c>
      <c r="D8" s="88"/>
      <c r="E8" s="84"/>
      <c r="F8" s="89"/>
      <c r="G8" s="89"/>
      <c r="H8" s="89"/>
      <c r="I8" s="89"/>
      <c r="J8" s="89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1"/>
      <c r="Z8" s="1"/>
      <c r="AA8" s="1"/>
      <c r="AB8" s="1"/>
      <c r="AC8" s="89"/>
      <c r="AD8" s="89"/>
      <c r="AE8" s="1"/>
    </row>
    <row r="9" spans="1:31" ht="18">
      <c r="A9" s="84"/>
      <c r="B9" s="7">
        <v>0</v>
      </c>
      <c r="C9" s="6" t="s">
        <v>13</v>
      </c>
      <c r="D9" s="88"/>
      <c r="E9" s="8" t="s">
        <v>14</v>
      </c>
      <c r="F9" s="89"/>
      <c r="G9" s="89"/>
      <c r="H9" s="89"/>
      <c r="I9" s="89"/>
      <c r="J9" s="89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1"/>
      <c r="Z9" s="1"/>
      <c r="AA9" s="1"/>
      <c r="AB9" s="1"/>
      <c r="AC9" s="89"/>
      <c r="AD9" s="89"/>
      <c r="AE9" s="1"/>
    </row>
    <row r="10" spans="1:31">
      <c r="A10" s="84"/>
      <c r="B10" s="7">
        <v>20</v>
      </c>
      <c r="C10" s="6" t="s">
        <v>15</v>
      </c>
      <c r="D10" s="88"/>
      <c r="E10" s="115">
        <f>AVERAGE(D17,D42,D75,D111,D177,D301,D349)</f>
        <v>24.85321869488536</v>
      </c>
      <c r="F10" s="89"/>
      <c r="G10" s="89"/>
      <c r="H10" s="89"/>
      <c r="I10" s="89"/>
      <c r="J10" s="89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1"/>
      <c r="Z10" s="1"/>
      <c r="AA10" s="1"/>
      <c r="AB10" s="1"/>
      <c r="AC10" s="89"/>
      <c r="AD10" s="89"/>
      <c r="AE10" s="1"/>
    </row>
    <row r="11" spans="1:31">
      <c r="A11" s="84"/>
      <c r="B11" s="7">
        <v>40</v>
      </c>
      <c r="C11" s="6" t="s">
        <v>16</v>
      </c>
      <c r="D11" s="88"/>
      <c r="E11" s="125"/>
      <c r="F11" s="89"/>
      <c r="G11" s="89"/>
      <c r="H11" s="89"/>
      <c r="I11" s="89"/>
      <c r="J11" s="89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1"/>
      <c r="Z11" s="1"/>
      <c r="AA11" s="1"/>
      <c r="AB11" s="1"/>
      <c r="AC11" s="89"/>
      <c r="AD11" s="89"/>
      <c r="AE11" s="1"/>
    </row>
    <row r="12" spans="1:31">
      <c r="A12" s="84"/>
      <c r="B12" s="7">
        <v>60</v>
      </c>
      <c r="C12" s="6" t="s">
        <v>17</v>
      </c>
      <c r="D12" s="88"/>
      <c r="E12" s="126"/>
      <c r="F12" s="90"/>
      <c r="G12" s="89"/>
      <c r="H12" s="89"/>
      <c r="I12" s="89"/>
      <c r="J12" s="89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1"/>
      <c r="Z12" s="1"/>
      <c r="AA12" s="1"/>
      <c r="AB12" s="1"/>
      <c r="AC12" s="89"/>
      <c r="AD12" s="89"/>
      <c r="AE12" s="1"/>
    </row>
    <row r="13" spans="1:31">
      <c r="A13" s="84"/>
      <c r="B13" s="7">
        <v>80</v>
      </c>
      <c r="C13" s="6" t="s">
        <v>18</v>
      </c>
      <c r="D13" s="88"/>
      <c r="E13" s="84"/>
      <c r="F13" s="89"/>
      <c r="G13" s="89"/>
      <c r="H13" s="89"/>
      <c r="I13" s="89"/>
      <c r="J13" s="89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1"/>
      <c r="Z13" s="1"/>
      <c r="AA13" s="1"/>
      <c r="AB13" s="1"/>
      <c r="AC13" s="89"/>
      <c r="AD13" s="89"/>
      <c r="AE13" s="1"/>
    </row>
    <row r="14" spans="1:31">
      <c r="A14" s="84"/>
      <c r="B14" s="91"/>
      <c r="C14" s="92"/>
      <c r="D14" s="93"/>
      <c r="E14" s="84"/>
      <c r="F14" s="84"/>
      <c r="G14" s="1"/>
      <c r="H14" s="1"/>
      <c r="I14" s="1"/>
      <c r="J14" s="1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</row>
    <row r="15" spans="1:31" ht="43.5">
      <c r="A15" s="94"/>
      <c r="B15" s="9" t="s">
        <v>19</v>
      </c>
      <c r="C15" s="9" t="s">
        <v>20</v>
      </c>
      <c r="D15" s="9" t="s">
        <v>21</v>
      </c>
      <c r="E15" s="9" t="s">
        <v>22</v>
      </c>
      <c r="F15" s="9" t="s">
        <v>23</v>
      </c>
      <c r="G15" s="10"/>
      <c r="H15" s="10">
        <v>60.1</v>
      </c>
      <c r="I15" s="10">
        <v>80</v>
      </c>
      <c r="J15" s="95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</row>
    <row r="16" spans="1:31">
      <c r="A16" s="94"/>
      <c r="B16" s="96"/>
      <c r="C16" s="96"/>
      <c r="D16" s="96"/>
      <c r="E16" s="96"/>
      <c r="F16" s="96"/>
      <c r="G16" s="10"/>
      <c r="H16" s="10">
        <v>80.099999999999994</v>
      </c>
      <c r="I16" s="10">
        <v>100</v>
      </c>
      <c r="J16" s="97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</row>
    <row r="17" spans="1:31">
      <c r="A17" s="94"/>
      <c r="B17" s="11" t="s">
        <v>24</v>
      </c>
      <c r="C17" s="11" t="s">
        <v>25</v>
      </c>
      <c r="D17" s="113">
        <f>AVERAGE(D18,D20,D23,D28)</f>
        <v>39.166666666666664</v>
      </c>
      <c r="E17" s="123"/>
      <c r="F17" s="124"/>
      <c r="G17" s="10"/>
      <c r="H17" s="10"/>
      <c r="I17" s="10"/>
      <c r="J17" s="10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</row>
    <row r="18" spans="1:31" ht="28.5">
      <c r="A18" s="94"/>
      <c r="B18" s="11" t="s">
        <v>26</v>
      </c>
      <c r="C18" s="11" t="s">
        <v>27</v>
      </c>
      <c r="D18" s="113">
        <f>AVERAGE(D19)</f>
        <v>60</v>
      </c>
      <c r="E18" s="123"/>
      <c r="F18" s="124"/>
      <c r="G18" s="10"/>
      <c r="H18" s="10"/>
      <c r="I18" s="10"/>
      <c r="J18" s="10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</row>
    <row r="19" spans="1:31" ht="72">
      <c r="A19" s="94"/>
      <c r="B19" s="12"/>
      <c r="C19" s="13" t="s">
        <v>28</v>
      </c>
      <c r="D19" s="14">
        <v>60</v>
      </c>
      <c r="E19" s="15" t="s">
        <v>29</v>
      </c>
      <c r="F19" s="16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</row>
    <row r="20" spans="1:31" ht="28.5">
      <c r="A20" s="94"/>
      <c r="B20" s="11" t="s">
        <v>30</v>
      </c>
      <c r="C20" s="17" t="s">
        <v>31</v>
      </c>
      <c r="D20" s="113">
        <f>AVERAGE(D21:D22)</f>
        <v>50</v>
      </c>
      <c r="E20" s="123"/>
      <c r="F20" s="124"/>
      <c r="G20" s="10"/>
      <c r="H20" s="10"/>
      <c r="I20" s="10"/>
      <c r="J20" s="10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</row>
    <row r="21" spans="1:31" ht="43.5">
      <c r="A21" s="94"/>
      <c r="B21" s="12" t="s">
        <v>32</v>
      </c>
      <c r="C21" s="18" t="s">
        <v>33</v>
      </c>
      <c r="D21" s="14">
        <v>60</v>
      </c>
      <c r="E21" s="15" t="s">
        <v>34</v>
      </c>
      <c r="F21" s="15"/>
      <c r="G21" s="10"/>
      <c r="H21" s="10"/>
      <c r="I21" s="10"/>
      <c r="J21" s="10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</row>
    <row r="22" spans="1:31" ht="43.5">
      <c r="A22" s="94"/>
      <c r="B22" s="12" t="s">
        <v>35</v>
      </c>
      <c r="C22" s="18" t="s">
        <v>36</v>
      </c>
      <c r="D22" s="14">
        <v>40</v>
      </c>
      <c r="E22" s="15" t="s">
        <v>37</v>
      </c>
      <c r="F22" s="15"/>
      <c r="G22" s="10"/>
      <c r="H22" s="10"/>
      <c r="I22" s="10"/>
      <c r="J22" s="10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</row>
    <row r="23" spans="1:31" ht="15.75" customHeight="1">
      <c r="A23" s="94"/>
      <c r="B23" s="11" t="s">
        <v>38</v>
      </c>
      <c r="C23" s="11" t="s">
        <v>39</v>
      </c>
      <c r="D23" s="113">
        <f>AVERAGE(D24:D27)</f>
        <v>10</v>
      </c>
      <c r="E23" s="123"/>
      <c r="F23" s="124"/>
      <c r="G23" s="10"/>
      <c r="H23" s="10"/>
      <c r="I23" s="10"/>
      <c r="J23" s="10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</row>
    <row r="24" spans="1:31" ht="15.75" customHeight="1">
      <c r="A24" s="94"/>
      <c r="B24" s="12"/>
      <c r="C24" s="18" t="s">
        <v>40</v>
      </c>
      <c r="D24" s="14">
        <v>0</v>
      </c>
      <c r="E24" s="16" t="s">
        <v>41</v>
      </c>
      <c r="F24" s="15"/>
      <c r="G24" s="10"/>
      <c r="H24" s="10"/>
      <c r="I24" s="10"/>
      <c r="J24" s="10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</row>
    <row r="25" spans="1:31" ht="15.75" customHeight="1">
      <c r="A25" s="94"/>
      <c r="B25" s="12" t="s">
        <v>32</v>
      </c>
      <c r="C25" s="18" t="s">
        <v>42</v>
      </c>
      <c r="D25" s="14">
        <v>0</v>
      </c>
      <c r="E25" s="16" t="s">
        <v>41</v>
      </c>
      <c r="F25" s="15"/>
      <c r="G25" s="10"/>
      <c r="H25" s="10"/>
      <c r="I25" s="10"/>
      <c r="J25" s="10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</row>
    <row r="26" spans="1:31" ht="15.75" customHeight="1">
      <c r="A26" s="94"/>
      <c r="B26" s="12" t="s">
        <v>35</v>
      </c>
      <c r="C26" s="18" t="s">
        <v>43</v>
      </c>
      <c r="D26" s="14">
        <v>0</v>
      </c>
      <c r="E26" s="16" t="s">
        <v>41</v>
      </c>
      <c r="F26" s="15"/>
      <c r="G26" s="10"/>
      <c r="H26" s="10"/>
      <c r="I26" s="10"/>
      <c r="J26" s="10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</row>
    <row r="27" spans="1:31" ht="15.75" customHeight="1">
      <c r="A27" s="94"/>
      <c r="B27" s="12" t="s">
        <v>44</v>
      </c>
      <c r="C27" s="18" t="s">
        <v>45</v>
      </c>
      <c r="D27" s="14">
        <v>40</v>
      </c>
      <c r="E27" s="16" t="s">
        <v>46</v>
      </c>
      <c r="F27" s="15"/>
      <c r="G27" s="10"/>
      <c r="H27" s="10"/>
      <c r="I27" s="10"/>
      <c r="J27" s="10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ht="15.75" customHeight="1">
      <c r="A28" s="94"/>
      <c r="B28" s="19" t="s">
        <v>47</v>
      </c>
      <c r="C28" s="11" t="s">
        <v>48</v>
      </c>
      <c r="D28" s="113">
        <f>AVERAGE(D29:D41)</f>
        <v>36.666666666666664</v>
      </c>
      <c r="E28" s="123"/>
      <c r="F28" s="124"/>
      <c r="G28" s="10"/>
      <c r="H28" s="10"/>
      <c r="I28" s="10"/>
      <c r="J28" s="10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</row>
    <row r="29" spans="1:31" ht="15.75" customHeight="1">
      <c r="A29" s="94"/>
      <c r="B29" s="12" t="s">
        <v>49</v>
      </c>
      <c r="C29" s="20" t="s">
        <v>50</v>
      </c>
      <c r="D29" s="14">
        <v>40</v>
      </c>
      <c r="E29" s="15" t="s">
        <v>51</v>
      </c>
      <c r="F29" s="15"/>
      <c r="G29" s="10"/>
      <c r="H29" s="10"/>
      <c r="I29" s="10"/>
      <c r="J29" s="10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</row>
    <row r="30" spans="1:31" ht="15.75" customHeight="1">
      <c r="A30" s="94"/>
      <c r="B30" s="12"/>
      <c r="C30" s="20" t="s">
        <v>52</v>
      </c>
      <c r="D30" s="14">
        <v>40</v>
      </c>
      <c r="E30" s="15" t="s">
        <v>53</v>
      </c>
      <c r="F30" s="15"/>
      <c r="G30" s="10"/>
      <c r="H30" s="10"/>
      <c r="I30" s="10"/>
      <c r="J30" s="10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</row>
    <row r="31" spans="1:31" ht="15.75" customHeight="1">
      <c r="A31" s="94"/>
      <c r="B31" s="12" t="s">
        <v>32</v>
      </c>
      <c r="C31" s="20" t="s">
        <v>54</v>
      </c>
      <c r="D31" s="14">
        <v>40</v>
      </c>
      <c r="E31" s="15" t="s">
        <v>53</v>
      </c>
      <c r="F31" s="15"/>
      <c r="G31" s="10"/>
      <c r="H31" s="10"/>
      <c r="I31" s="10"/>
      <c r="J31" s="10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</row>
    <row r="32" spans="1:31" ht="15.75" customHeight="1">
      <c r="A32" s="94"/>
      <c r="B32" s="12" t="s">
        <v>35</v>
      </c>
      <c r="C32" s="20" t="s">
        <v>55</v>
      </c>
      <c r="D32" s="14">
        <v>40</v>
      </c>
      <c r="E32" s="15" t="s">
        <v>56</v>
      </c>
      <c r="F32" s="15"/>
      <c r="G32" s="10"/>
      <c r="H32" s="10"/>
      <c r="I32" s="10"/>
      <c r="J32" s="10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</row>
    <row r="33" spans="1:31" ht="15.75" customHeight="1">
      <c r="A33" s="94"/>
      <c r="B33" s="12" t="s">
        <v>44</v>
      </c>
      <c r="C33" s="20" t="s">
        <v>57</v>
      </c>
      <c r="D33" s="14">
        <v>20</v>
      </c>
      <c r="E33" s="15" t="s">
        <v>58</v>
      </c>
      <c r="F33" s="15"/>
      <c r="G33" s="10"/>
      <c r="H33" s="10"/>
      <c r="I33" s="10"/>
      <c r="J33" s="10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</row>
    <row r="34" spans="1:31" ht="15.75" customHeight="1">
      <c r="A34" s="94"/>
      <c r="B34" s="12" t="s">
        <v>59</v>
      </c>
      <c r="C34" s="20" t="s">
        <v>60</v>
      </c>
      <c r="D34" s="14">
        <v>60</v>
      </c>
      <c r="E34" s="15" t="s">
        <v>61</v>
      </c>
      <c r="F34" s="15"/>
      <c r="G34" s="10"/>
      <c r="H34" s="10"/>
      <c r="I34" s="10"/>
      <c r="J34" s="10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</row>
    <row r="35" spans="1:31" ht="15.75" customHeight="1">
      <c r="A35" s="94"/>
      <c r="B35" s="12" t="s">
        <v>62</v>
      </c>
      <c r="C35" s="20" t="s">
        <v>63</v>
      </c>
      <c r="D35" s="14">
        <v>60</v>
      </c>
      <c r="E35" s="15" t="s">
        <v>64</v>
      </c>
      <c r="F35" s="15"/>
      <c r="G35" s="10"/>
      <c r="H35" s="10"/>
      <c r="I35" s="10"/>
      <c r="J35" s="10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</row>
    <row r="36" spans="1:31" ht="15.75" customHeight="1">
      <c r="A36" s="94"/>
      <c r="B36" s="12" t="s">
        <v>65</v>
      </c>
      <c r="C36" s="20" t="s">
        <v>66</v>
      </c>
      <c r="D36" s="14">
        <v>0</v>
      </c>
      <c r="E36" s="15" t="s">
        <v>67</v>
      </c>
      <c r="F36" s="15"/>
      <c r="G36" s="10"/>
      <c r="H36" s="10"/>
      <c r="I36" s="10"/>
      <c r="J36" s="10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</row>
    <row r="37" spans="1:31" ht="15.75" customHeight="1">
      <c r="A37" s="94"/>
      <c r="B37" s="12" t="s">
        <v>68</v>
      </c>
      <c r="C37" s="20" t="s">
        <v>69</v>
      </c>
      <c r="D37" s="14">
        <v>60</v>
      </c>
      <c r="E37" s="15" t="s">
        <v>70</v>
      </c>
      <c r="F37" s="15"/>
      <c r="G37" s="10"/>
      <c r="H37" s="10"/>
      <c r="I37" s="10"/>
      <c r="J37" s="10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</row>
    <row r="38" spans="1:31" ht="15.75" customHeight="1">
      <c r="A38" s="94"/>
      <c r="B38" s="12" t="s">
        <v>71</v>
      </c>
      <c r="C38" s="98" t="s">
        <v>72</v>
      </c>
      <c r="D38" s="14">
        <v>40</v>
      </c>
      <c r="E38" s="16" t="s">
        <v>73</v>
      </c>
      <c r="F38" s="16"/>
      <c r="G38" s="10"/>
      <c r="H38" s="10"/>
      <c r="I38" s="10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</row>
    <row r="39" spans="1:31" ht="15.75" customHeight="1">
      <c r="A39" s="94"/>
      <c r="B39" s="12" t="s">
        <v>74</v>
      </c>
      <c r="C39" s="21"/>
      <c r="D39" s="14"/>
      <c r="E39" s="16"/>
      <c r="F39" s="16"/>
      <c r="G39" s="10"/>
      <c r="H39" s="10"/>
      <c r="I39" s="10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</row>
    <row r="40" spans="1:31" ht="15.75" customHeight="1">
      <c r="A40" s="94"/>
      <c r="B40" s="12" t="s">
        <v>32</v>
      </c>
      <c r="C40" s="20" t="s">
        <v>75</v>
      </c>
      <c r="D40" s="14">
        <v>20</v>
      </c>
      <c r="E40" s="15" t="s">
        <v>76</v>
      </c>
      <c r="F40" s="16"/>
      <c r="G40" s="10"/>
      <c r="H40" s="10"/>
      <c r="I40" s="10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</row>
    <row r="41" spans="1:31" ht="15.75" customHeight="1">
      <c r="A41" s="94"/>
      <c r="B41" s="12" t="s">
        <v>35</v>
      </c>
      <c r="C41" s="20" t="s">
        <v>77</v>
      </c>
      <c r="D41" s="14">
        <v>20</v>
      </c>
      <c r="E41" s="15" t="s">
        <v>78</v>
      </c>
      <c r="F41" s="16"/>
      <c r="G41" s="10"/>
      <c r="H41" s="10"/>
      <c r="I41" s="10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</row>
    <row r="42" spans="1:31" ht="15.75" customHeight="1">
      <c r="A42" s="99"/>
      <c r="B42" s="22" t="s">
        <v>79</v>
      </c>
      <c r="C42" s="22" t="s">
        <v>80</v>
      </c>
      <c r="D42" s="113">
        <f>AVERAGE(D43,D58,D68)</f>
        <v>20.462962962962965</v>
      </c>
      <c r="E42" s="123"/>
      <c r="F42" s="124"/>
      <c r="G42" s="10"/>
      <c r="H42" s="23"/>
      <c r="I42" s="23"/>
      <c r="J42" s="23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</row>
    <row r="43" spans="1:31" ht="15.75" customHeight="1">
      <c r="A43" s="99"/>
      <c r="B43" s="22" t="s">
        <v>81</v>
      </c>
      <c r="C43" s="22" t="s">
        <v>82</v>
      </c>
      <c r="D43" s="113">
        <f>AVERAGE(D44,D54)</f>
        <v>25.555555555555557</v>
      </c>
      <c r="E43" s="123"/>
      <c r="F43" s="124"/>
      <c r="G43" s="23"/>
      <c r="H43" s="23"/>
      <c r="I43" s="23"/>
      <c r="J43" s="23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</row>
    <row r="44" spans="1:31" ht="15.75" customHeight="1">
      <c r="A44" s="99"/>
      <c r="B44" s="22" t="s">
        <v>83</v>
      </c>
      <c r="C44" s="22" t="s">
        <v>84</v>
      </c>
      <c r="D44" s="113">
        <f>AVERAGE(D45:D53)</f>
        <v>17.777777777777779</v>
      </c>
      <c r="E44" s="123"/>
      <c r="F44" s="124"/>
      <c r="G44" s="23"/>
      <c r="H44" s="23"/>
      <c r="I44" s="23"/>
      <c r="J44" s="23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</row>
    <row r="45" spans="1:31" ht="15.75" customHeight="1">
      <c r="A45" s="94"/>
      <c r="B45" s="24" t="s">
        <v>32</v>
      </c>
      <c r="C45" s="18" t="s">
        <v>85</v>
      </c>
      <c r="D45" s="14">
        <v>40</v>
      </c>
      <c r="E45" s="15" t="s">
        <v>86</v>
      </c>
      <c r="F45" s="15"/>
      <c r="G45" s="10"/>
      <c r="H45" s="10"/>
      <c r="I45" s="10"/>
      <c r="J45" s="10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</row>
    <row r="46" spans="1:31" ht="15.75" customHeight="1">
      <c r="A46" s="94"/>
      <c r="B46" s="24" t="s">
        <v>35</v>
      </c>
      <c r="C46" s="18" t="s">
        <v>87</v>
      </c>
      <c r="D46" s="14">
        <v>0</v>
      </c>
      <c r="E46" s="15" t="s">
        <v>88</v>
      </c>
      <c r="F46" s="15"/>
      <c r="G46" s="10"/>
      <c r="H46" s="10"/>
      <c r="I46" s="10"/>
      <c r="J46" s="10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</row>
    <row r="47" spans="1:31" ht="15.75" customHeight="1">
      <c r="A47" s="94"/>
      <c r="B47" s="24" t="s">
        <v>44</v>
      </c>
      <c r="C47" s="18" t="s">
        <v>89</v>
      </c>
      <c r="D47" s="14">
        <v>0</v>
      </c>
      <c r="E47" s="15" t="s">
        <v>90</v>
      </c>
      <c r="F47" s="15"/>
      <c r="G47" s="10"/>
      <c r="H47" s="10"/>
      <c r="I47" s="10"/>
      <c r="J47" s="10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</row>
    <row r="48" spans="1:31" ht="15.75" customHeight="1">
      <c r="A48" s="94"/>
      <c r="B48" s="24" t="s">
        <v>59</v>
      </c>
      <c r="C48" s="25" t="s">
        <v>91</v>
      </c>
      <c r="D48" s="14">
        <v>20</v>
      </c>
      <c r="E48" s="15" t="s">
        <v>92</v>
      </c>
      <c r="F48" s="15"/>
      <c r="G48" s="10"/>
      <c r="H48" s="10"/>
      <c r="I48" s="10"/>
      <c r="J48" s="10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</row>
    <row r="49" spans="1:31" ht="15.75" customHeight="1">
      <c r="A49" s="94"/>
      <c r="B49" s="24" t="s">
        <v>62</v>
      </c>
      <c r="C49" s="18" t="s">
        <v>93</v>
      </c>
      <c r="D49" s="14">
        <v>20</v>
      </c>
      <c r="E49" s="15" t="s">
        <v>94</v>
      </c>
      <c r="F49" s="15"/>
      <c r="G49" s="10"/>
      <c r="H49" s="10"/>
      <c r="I49" s="10"/>
      <c r="J49" s="10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</row>
    <row r="50" spans="1:31" ht="15.75" customHeight="1">
      <c r="A50" s="94"/>
      <c r="B50" s="24" t="s">
        <v>65</v>
      </c>
      <c r="C50" s="18" t="s">
        <v>95</v>
      </c>
      <c r="D50" s="14">
        <v>0</v>
      </c>
      <c r="E50" s="16" t="s">
        <v>96</v>
      </c>
      <c r="F50" s="15"/>
      <c r="G50" s="10"/>
      <c r="H50" s="10"/>
      <c r="I50" s="10"/>
      <c r="J50" s="10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</row>
    <row r="51" spans="1:31" ht="15.75" customHeight="1">
      <c r="A51" s="94"/>
      <c r="B51" s="24" t="s">
        <v>68</v>
      </c>
      <c r="C51" s="18" t="s">
        <v>97</v>
      </c>
      <c r="D51" s="14">
        <v>0</v>
      </c>
      <c r="E51" s="15" t="s">
        <v>98</v>
      </c>
      <c r="F51" s="15"/>
      <c r="G51" s="10"/>
      <c r="H51" s="10"/>
      <c r="I51" s="10"/>
      <c r="J51" s="10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</row>
    <row r="52" spans="1:31" ht="15.75" customHeight="1">
      <c r="A52" s="94"/>
      <c r="B52" s="24" t="s">
        <v>71</v>
      </c>
      <c r="C52" s="18" t="s">
        <v>99</v>
      </c>
      <c r="D52" s="14">
        <v>40</v>
      </c>
      <c r="E52" s="15" t="s">
        <v>100</v>
      </c>
      <c r="F52" s="15"/>
      <c r="G52" s="10"/>
      <c r="H52" s="10"/>
      <c r="I52" s="10"/>
      <c r="J52" s="10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</row>
    <row r="53" spans="1:31" ht="15.75" customHeight="1">
      <c r="A53" s="94"/>
      <c r="B53" s="24" t="s">
        <v>101</v>
      </c>
      <c r="C53" s="18" t="s">
        <v>102</v>
      </c>
      <c r="D53" s="14">
        <v>40</v>
      </c>
      <c r="E53" s="15" t="s">
        <v>103</v>
      </c>
      <c r="F53" s="15"/>
      <c r="G53" s="10"/>
      <c r="H53" s="10"/>
      <c r="I53" s="10"/>
      <c r="J53" s="10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</row>
    <row r="54" spans="1:31" ht="15.75" customHeight="1">
      <c r="A54" s="99"/>
      <c r="B54" s="22" t="s">
        <v>104</v>
      </c>
      <c r="C54" s="22" t="s">
        <v>105</v>
      </c>
      <c r="D54" s="113">
        <f>AVERAGE(D55:D57)</f>
        <v>33.333333333333336</v>
      </c>
      <c r="E54" s="123"/>
      <c r="F54" s="124"/>
      <c r="G54" s="23"/>
      <c r="H54" s="23"/>
      <c r="I54" s="23"/>
      <c r="J54" s="23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</row>
    <row r="55" spans="1:31" ht="15.75" customHeight="1">
      <c r="A55" s="94"/>
      <c r="B55" s="24" t="s">
        <v>32</v>
      </c>
      <c r="C55" s="18" t="s">
        <v>106</v>
      </c>
      <c r="D55" s="14">
        <v>60</v>
      </c>
      <c r="E55" s="15" t="s">
        <v>107</v>
      </c>
      <c r="F55" s="15"/>
      <c r="G55" s="10"/>
      <c r="H55" s="10"/>
      <c r="I55" s="10"/>
      <c r="J55" s="10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</row>
    <row r="56" spans="1:31" ht="15.75" customHeight="1">
      <c r="A56" s="94"/>
      <c r="B56" s="24" t="s">
        <v>35</v>
      </c>
      <c r="C56" s="18" t="s">
        <v>108</v>
      </c>
      <c r="D56" s="14">
        <v>20</v>
      </c>
      <c r="E56" s="15" t="s">
        <v>109</v>
      </c>
      <c r="F56" s="15"/>
      <c r="G56" s="10"/>
      <c r="H56" s="10"/>
      <c r="I56" s="10"/>
      <c r="J56" s="10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</row>
    <row r="57" spans="1:31" ht="15.75" customHeight="1">
      <c r="A57" s="94"/>
      <c r="B57" s="24" t="s">
        <v>44</v>
      </c>
      <c r="C57" s="18" t="s">
        <v>110</v>
      </c>
      <c r="D57" s="14">
        <v>20</v>
      </c>
      <c r="E57" s="15" t="s">
        <v>111</v>
      </c>
      <c r="F57" s="15"/>
      <c r="G57" s="10"/>
      <c r="H57" s="10"/>
      <c r="I57" s="10"/>
      <c r="J57" s="10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</row>
    <row r="58" spans="1:31" ht="15.75" customHeight="1">
      <c r="A58" s="99"/>
      <c r="B58" s="22" t="s">
        <v>112</v>
      </c>
      <c r="C58" s="22" t="s">
        <v>113</v>
      </c>
      <c r="D58" s="113">
        <f>AVERAGE(D59,D64)</f>
        <v>2.5</v>
      </c>
      <c r="E58" s="123"/>
      <c r="F58" s="124"/>
      <c r="G58" s="23"/>
      <c r="H58" s="23"/>
      <c r="I58" s="23"/>
      <c r="J58" s="23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</row>
    <row r="59" spans="1:31" ht="15.75" customHeight="1">
      <c r="A59" s="99"/>
      <c r="B59" s="22" t="s">
        <v>114</v>
      </c>
      <c r="C59" s="22" t="s">
        <v>115</v>
      </c>
      <c r="D59" s="113">
        <f>AVERAGE(D60:D63)</f>
        <v>5</v>
      </c>
      <c r="E59" s="123"/>
      <c r="F59" s="124"/>
      <c r="G59" s="23"/>
      <c r="H59" s="23"/>
      <c r="I59" s="23"/>
      <c r="J59" s="23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</row>
    <row r="60" spans="1:31" ht="15.75" customHeight="1">
      <c r="A60" s="94"/>
      <c r="B60" s="24" t="s">
        <v>32</v>
      </c>
      <c r="C60" s="18" t="s">
        <v>116</v>
      </c>
      <c r="D60" s="14">
        <v>0</v>
      </c>
      <c r="E60" s="15" t="s">
        <v>117</v>
      </c>
      <c r="F60" s="15"/>
      <c r="G60" s="10"/>
      <c r="H60" s="10"/>
      <c r="I60" s="10"/>
      <c r="J60" s="10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</row>
    <row r="61" spans="1:31" ht="15.75" customHeight="1">
      <c r="A61" s="94"/>
      <c r="B61" s="24" t="s">
        <v>35</v>
      </c>
      <c r="C61" s="18" t="s">
        <v>118</v>
      </c>
      <c r="D61" s="14">
        <v>0</v>
      </c>
      <c r="E61" s="15" t="s">
        <v>117</v>
      </c>
      <c r="F61" s="15"/>
      <c r="G61" s="10"/>
      <c r="H61" s="10"/>
      <c r="I61" s="10"/>
      <c r="J61" s="10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</row>
    <row r="62" spans="1:31" ht="15.75" customHeight="1">
      <c r="A62" s="94"/>
      <c r="B62" s="24" t="s">
        <v>44</v>
      </c>
      <c r="C62" s="18" t="s">
        <v>119</v>
      </c>
      <c r="D62" s="14">
        <v>20</v>
      </c>
      <c r="E62" s="15" t="s">
        <v>120</v>
      </c>
      <c r="F62" s="15"/>
      <c r="G62" s="10"/>
      <c r="H62" s="10"/>
      <c r="I62" s="10"/>
      <c r="J62" s="10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</row>
    <row r="63" spans="1:31" ht="15.75" customHeight="1">
      <c r="A63" s="94"/>
      <c r="B63" s="24" t="s">
        <v>59</v>
      </c>
      <c r="C63" s="18" t="s">
        <v>121</v>
      </c>
      <c r="D63" s="14">
        <v>0</v>
      </c>
      <c r="E63" s="15" t="s">
        <v>122</v>
      </c>
      <c r="F63" s="15"/>
      <c r="G63" s="10"/>
      <c r="H63" s="10"/>
      <c r="I63" s="10"/>
      <c r="J63" s="10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</row>
    <row r="64" spans="1:31" ht="15.75" customHeight="1">
      <c r="A64" s="99"/>
      <c r="B64" s="22" t="s">
        <v>123</v>
      </c>
      <c r="C64" s="22" t="s">
        <v>124</v>
      </c>
      <c r="D64" s="113">
        <f>AVERAGE(D65:D67)</f>
        <v>0</v>
      </c>
      <c r="E64" s="123"/>
      <c r="F64" s="124"/>
      <c r="G64" s="23"/>
      <c r="H64" s="23"/>
      <c r="I64" s="23"/>
      <c r="J64" s="23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</row>
    <row r="65" spans="1:31" ht="15.75" customHeight="1">
      <c r="A65" s="94"/>
      <c r="B65" s="24" t="s">
        <v>32</v>
      </c>
      <c r="C65" s="18" t="s">
        <v>125</v>
      </c>
      <c r="D65" s="14">
        <v>0</v>
      </c>
      <c r="E65" s="15" t="s">
        <v>126</v>
      </c>
      <c r="F65" s="15"/>
      <c r="G65" s="10"/>
      <c r="H65" s="10"/>
      <c r="I65" s="10"/>
      <c r="J65" s="10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</row>
    <row r="66" spans="1:31" ht="15.75" customHeight="1">
      <c r="A66" s="94"/>
      <c r="B66" s="24" t="s">
        <v>35</v>
      </c>
      <c r="C66" s="18" t="s">
        <v>127</v>
      </c>
      <c r="D66" s="26">
        <v>0</v>
      </c>
      <c r="E66" s="15" t="s">
        <v>128</v>
      </c>
      <c r="F66" s="15"/>
      <c r="G66" s="10"/>
      <c r="H66" s="10"/>
      <c r="I66" s="10"/>
      <c r="J66" s="10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</row>
    <row r="67" spans="1:31" ht="15.75" customHeight="1">
      <c r="A67" s="94"/>
      <c r="B67" s="24" t="s">
        <v>44</v>
      </c>
      <c r="C67" s="18" t="s">
        <v>129</v>
      </c>
      <c r="D67" s="26">
        <v>0</v>
      </c>
      <c r="E67" s="27" t="s">
        <v>130</v>
      </c>
      <c r="F67" s="15"/>
      <c r="G67" s="10"/>
      <c r="H67" s="10"/>
      <c r="I67" s="10"/>
      <c r="J67" s="10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</row>
    <row r="68" spans="1:31" ht="15.75" customHeight="1">
      <c r="A68" s="99"/>
      <c r="B68" s="22" t="s">
        <v>131</v>
      </c>
      <c r="C68" s="22" t="s">
        <v>132</v>
      </c>
      <c r="D68" s="113">
        <f>AVERAGE(D69:D74)</f>
        <v>33.333333333333336</v>
      </c>
      <c r="E68" s="123"/>
      <c r="F68" s="124"/>
      <c r="G68" s="23"/>
      <c r="H68" s="23"/>
      <c r="I68" s="23"/>
      <c r="J68" s="23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</row>
    <row r="69" spans="1:31" ht="15.75" customHeight="1">
      <c r="A69" s="94"/>
      <c r="B69" s="24"/>
      <c r="C69" s="18" t="s">
        <v>133</v>
      </c>
      <c r="D69" s="14">
        <v>40</v>
      </c>
      <c r="E69" s="15" t="s">
        <v>134</v>
      </c>
      <c r="F69" s="15"/>
      <c r="G69" s="10"/>
      <c r="H69" s="10"/>
      <c r="I69" s="10"/>
      <c r="J69" s="10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</row>
    <row r="70" spans="1:31" ht="15.75" customHeight="1">
      <c r="A70" s="94"/>
      <c r="B70" s="24" t="s">
        <v>32</v>
      </c>
      <c r="C70" s="18" t="s">
        <v>135</v>
      </c>
      <c r="D70" s="14">
        <v>20</v>
      </c>
      <c r="E70" s="15" t="s">
        <v>136</v>
      </c>
      <c r="F70" s="15"/>
      <c r="G70" s="10"/>
      <c r="H70" s="10"/>
      <c r="I70" s="10"/>
      <c r="J70" s="10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</row>
    <row r="71" spans="1:31" ht="15.75" customHeight="1">
      <c r="A71" s="94"/>
      <c r="B71" s="24" t="s">
        <v>35</v>
      </c>
      <c r="C71" s="18" t="s">
        <v>137</v>
      </c>
      <c r="D71" s="14">
        <v>60</v>
      </c>
      <c r="E71" s="15" t="s">
        <v>138</v>
      </c>
      <c r="F71" s="15"/>
      <c r="G71" s="10"/>
      <c r="H71" s="10"/>
      <c r="I71" s="10"/>
      <c r="J71" s="10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94"/>
    </row>
    <row r="72" spans="1:31" ht="15.75" customHeight="1">
      <c r="A72" s="94"/>
      <c r="B72" s="24" t="s">
        <v>44</v>
      </c>
      <c r="C72" s="18" t="s">
        <v>139</v>
      </c>
      <c r="D72" s="14">
        <v>0</v>
      </c>
      <c r="E72" s="28" t="s">
        <v>140</v>
      </c>
      <c r="F72" s="15"/>
      <c r="G72" s="10"/>
      <c r="H72" s="10"/>
      <c r="I72" s="10"/>
      <c r="J72" s="10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</row>
    <row r="73" spans="1:31" ht="15.75" customHeight="1">
      <c r="A73" s="94"/>
      <c r="B73" s="24" t="s">
        <v>59</v>
      </c>
      <c r="C73" s="18" t="s">
        <v>141</v>
      </c>
      <c r="D73" s="14">
        <v>40</v>
      </c>
      <c r="E73" s="15" t="s">
        <v>142</v>
      </c>
      <c r="F73" s="15"/>
      <c r="G73" s="10"/>
      <c r="H73" s="10"/>
      <c r="I73" s="10"/>
      <c r="J73" s="10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</row>
    <row r="74" spans="1:31" ht="15.75" customHeight="1">
      <c r="A74" s="94"/>
      <c r="B74" s="24" t="s">
        <v>62</v>
      </c>
      <c r="C74" s="18" t="s">
        <v>143</v>
      </c>
      <c r="D74" s="14">
        <v>40</v>
      </c>
      <c r="E74" s="15" t="s">
        <v>144</v>
      </c>
      <c r="F74" s="15"/>
      <c r="G74" s="10"/>
      <c r="H74" s="10"/>
      <c r="I74" s="10"/>
      <c r="J74" s="10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</row>
    <row r="75" spans="1:31" ht="15.75" customHeight="1">
      <c r="A75" s="99"/>
      <c r="B75" s="22" t="s">
        <v>145</v>
      </c>
      <c r="C75" s="22" t="s">
        <v>146</v>
      </c>
      <c r="D75" s="113">
        <f>AVERAGE(D76,D88,D105)</f>
        <v>17.027777777777775</v>
      </c>
      <c r="E75" s="123"/>
      <c r="F75" s="124"/>
      <c r="G75" s="23"/>
      <c r="H75" s="23"/>
      <c r="I75" s="23"/>
      <c r="J75" s="23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</row>
    <row r="76" spans="1:31" ht="15.75" customHeight="1">
      <c r="A76" s="99"/>
      <c r="B76" s="22" t="s">
        <v>147</v>
      </c>
      <c r="C76" s="22" t="s">
        <v>148</v>
      </c>
      <c r="D76" s="113">
        <f>AVERAGE(D77,D83)</f>
        <v>0</v>
      </c>
      <c r="E76" s="123"/>
      <c r="F76" s="124"/>
      <c r="G76" s="23"/>
      <c r="H76" s="23"/>
      <c r="I76" s="23"/>
      <c r="J76" s="23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</row>
    <row r="77" spans="1:31" ht="15.75" customHeight="1">
      <c r="A77" s="99"/>
      <c r="B77" s="22" t="s">
        <v>149</v>
      </c>
      <c r="C77" s="22"/>
      <c r="D77" s="113">
        <f>AVERAGE(D78:D82)</f>
        <v>0</v>
      </c>
      <c r="E77" s="123"/>
      <c r="F77" s="124"/>
      <c r="G77" s="23"/>
      <c r="H77" s="23"/>
      <c r="I77" s="23"/>
      <c r="J77" s="23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</row>
    <row r="78" spans="1:31" ht="15.75" customHeight="1">
      <c r="A78" s="94"/>
      <c r="B78" s="24"/>
      <c r="C78" s="18" t="s">
        <v>150</v>
      </c>
      <c r="D78" s="14">
        <v>0</v>
      </c>
      <c r="E78" s="15" t="s">
        <v>151</v>
      </c>
      <c r="F78" s="15"/>
      <c r="G78" s="10"/>
      <c r="H78" s="10"/>
      <c r="I78" s="10"/>
      <c r="J78" s="10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</row>
    <row r="79" spans="1:31" ht="15.75" customHeight="1">
      <c r="A79" s="94"/>
      <c r="B79" s="24" t="s">
        <v>32</v>
      </c>
      <c r="C79" s="18" t="s">
        <v>152</v>
      </c>
      <c r="D79" s="14">
        <v>0</v>
      </c>
      <c r="E79" s="15" t="s">
        <v>153</v>
      </c>
      <c r="F79" s="15"/>
      <c r="G79" s="10"/>
      <c r="H79" s="10"/>
      <c r="I79" s="10"/>
      <c r="J79" s="10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</row>
    <row r="80" spans="1:31" ht="15.75" customHeight="1">
      <c r="A80" s="94"/>
      <c r="B80" s="24" t="s">
        <v>35</v>
      </c>
      <c r="C80" s="18" t="s">
        <v>154</v>
      </c>
      <c r="D80" s="14">
        <v>0</v>
      </c>
      <c r="E80" s="15" t="s">
        <v>153</v>
      </c>
      <c r="F80" s="15"/>
      <c r="G80" s="10"/>
      <c r="H80" s="10"/>
      <c r="I80" s="10"/>
      <c r="J80" s="10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</row>
    <row r="81" spans="1:31" ht="15.75" customHeight="1">
      <c r="A81" s="94"/>
      <c r="B81" s="24" t="s">
        <v>44</v>
      </c>
      <c r="C81" s="18" t="s">
        <v>155</v>
      </c>
      <c r="D81" s="14">
        <v>0</v>
      </c>
      <c r="E81" s="15" t="s">
        <v>153</v>
      </c>
      <c r="F81" s="15"/>
      <c r="G81" s="10"/>
      <c r="H81" s="10"/>
      <c r="I81" s="10"/>
      <c r="J81" s="10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</row>
    <row r="82" spans="1:31" ht="15.75" customHeight="1">
      <c r="A82" s="94"/>
      <c r="B82" s="24" t="s">
        <v>59</v>
      </c>
      <c r="C82" s="18" t="s">
        <v>156</v>
      </c>
      <c r="D82" s="14">
        <v>0</v>
      </c>
      <c r="E82" s="15" t="s">
        <v>153</v>
      </c>
      <c r="F82" s="15"/>
      <c r="G82" s="10"/>
      <c r="H82" s="10"/>
      <c r="I82" s="10"/>
      <c r="J82" s="10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</row>
    <row r="83" spans="1:31" ht="15.75" customHeight="1">
      <c r="A83" s="99"/>
      <c r="B83" s="22" t="s">
        <v>157</v>
      </c>
      <c r="C83" s="22"/>
      <c r="D83" s="113">
        <f>AVERAGE(D84:D87)</f>
        <v>0</v>
      </c>
      <c r="E83" s="123"/>
      <c r="F83" s="124"/>
      <c r="G83" s="23"/>
      <c r="H83" s="23"/>
      <c r="I83" s="23"/>
      <c r="J83" s="23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</row>
    <row r="84" spans="1:31" ht="15.75" customHeight="1">
      <c r="A84" s="94"/>
      <c r="B84" s="24" t="s">
        <v>32</v>
      </c>
      <c r="C84" s="18" t="s">
        <v>158</v>
      </c>
      <c r="D84" s="14">
        <v>0</v>
      </c>
      <c r="E84" s="16" t="s">
        <v>153</v>
      </c>
      <c r="F84" s="29"/>
      <c r="G84" s="10"/>
      <c r="H84" s="10"/>
      <c r="I84" s="10"/>
      <c r="J84" s="10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</row>
    <row r="85" spans="1:31" ht="15.75" customHeight="1">
      <c r="A85" s="94"/>
      <c r="B85" s="24" t="s">
        <v>159</v>
      </c>
      <c r="C85" s="18" t="s">
        <v>160</v>
      </c>
      <c r="D85" s="14">
        <v>0</v>
      </c>
      <c r="E85" s="16" t="s">
        <v>153</v>
      </c>
      <c r="F85" s="15"/>
      <c r="G85" s="10"/>
      <c r="H85" s="10"/>
      <c r="I85" s="10"/>
      <c r="J85" s="10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</row>
    <row r="86" spans="1:31" ht="15.75" customHeight="1">
      <c r="A86" s="94"/>
      <c r="B86" s="24" t="s">
        <v>161</v>
      </c>
      <c r="C86" s="18" t="s">
        <v>162</v>
      </c>
      <c r="D86" s="14">
        <v>0</v>
      </c>
      <c r="E86" s="16" t="s">
        <v>153</v>
      </c>
      <c r="F86" s="15"/>
      <c r="G86" s="10"/>
      <c r="H86" s="10"/>
      <c r="I86" s="10"/>
      <c r="J86" s="10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  <c r="AB86" s="94"/>
      <c r="AC86" s="94"/>
      <c r="AD86" s="94"/>
      <c r="AE86" s="94"/>
    </row>
    <row r="87" spans="1:31" ht="15.75" customHeight="1">
      <c r="A87" s="94"/>
      <c r="B87" s="24" t="s">
        <v>163</v>
      </c>
      <c r="C87" s="18" t="s">
        <v>164</v>
      </c>
      <c r="D87" s="14">
        <v>0</v>
      </c>
      <c r="E87" s="16" t="s">
        <v>153</v>
      </c>
      <c r="F87" s="15"/>
      <c r="G87" s="10"/>
      <c r="H87" s="10"/>
      <c r="I87" s="10"/>
      <c r="J87" s="10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  <c r="AB87" s="94"/>
      <c r="AC87" s="94"/>
      <c r="AD87" s="94"/>
      <c r="AE87" s="94"/>
    </row>
    <row r="88" spans="1:31" ht="15.75" customHeight="1">
      <c r="A88" s="94"/>
      <c r="B88" s="11" t="s">
        <v>165</v>
      </c>
      <c r="C88" s="22" t="s">
        <v>166</v>
      </c>
      <c r="D88" s="113">
        <f>AVERAGE(D89,D98)</f>
        <v>27.083333333333332</v>
      </c>
      <c r="E88" s="123"/>
      <c r="F88" s="124"/>
      <c r="G88" s="10"/>
      <c r="H88" s="10"/>
      <c r="I88" s="10"/>
      <c r="J88" s="10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94"/>
    </row>
    <row r="89" spans="1:31" ht="15.75" customHeight="1">
      <c r="A89" s="94"/>
      <c r="B89" s="11" t="s">
        <v>167</v>
      </c>
      <c r="C89" s="22" t="s">
        <v>168</v>
      </c>
      <c r="D89" s="113">
        <f>AVERAGE(D90:D97)</f>
        <v>17.5</v>
      </c>
      <c r="E89" s="123"/>
      <c r="F89" s="124"/>
      <c r="G89" s="10"/>
      <c r="H89" s="10"/>
      <c r="I89" s="10"/>
      <c r="J89" s="10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</row>
    <row r="90" spans="1:31" ht="15.75" customHeight="1">
      <c r="A90" s="94"/>
      <c r="B90" s="24"/>
      <c r="C90" s="18" t="s">
        <v>169</v>
      </c>
      <c r="D90" s="14">
        <v>40</v>
      </c>
      <c r="E90" s="15" t="s">
        <v>170</v>
      </c>
      <c r="F90" s="15"/>
      <c r="G90" s="10"/>
      <c r="H90" s="10"/>
      <c r="I90" s="10"/>
      <c r="J90" s="10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</row>
    <row r="91" spans="1:31" ht="15.75" customHeight="1">
      <c r="A91" s="94"/>
      <c r="B91" s="24" t="s">
        <v>32</v>
      </c>
      <c r="C91" s="18" t="s">
        <v>171</v>
      </c>
      <c r="D91" s="14">
        <v>20</v>
      </c>
      <c r="E91" s="15" t="s">
        <v>172</v>
      </c>
      <c r="F91" s="15"/>
      <c r="G91" s="10"/>
      <c r="H91" s="10"/>
      <c r="I91" s="10"/>
      <c r="J91" s="10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  <c r="AB91" s="94"/>
      <c r="AC91" s="94"/>
      <c r="AD91" s="94"/>
      <c r="AE91" s="94"/>
    </row>
    <row r="92" spans="1:31" ht="15.75" customHeight="1">
      <c r="A92" s="94"/>
      <c r="B92" s="24" t="s">
        <v>35</v>
      </c>
      <c r="C92" s="18" t="s">
        <v>173</v>
      </c>
      <c r="D92" s="14">
        <v>20</v>
      </c>
      <c r="E92" s="15" t="s">
        <v>172</v>
      </c>
      <c r="F92" s="15"/>
      <c r="G92" s="10"/>
      <c r="H92" s="10"/>
      <c r="I92" s="10"/>
      <c r="J92" s="10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</row>
    <row r="93" spans="1:31" ht="15.75" customHeight="1">
      <c r="A93" s="94"/>
      <c r="B93" s="24" t="s">
        <v>44</v>
      </c>
      <c r="C93" s="18" t="s">
        <v>174</v>
      </c>
      <c r="D93" s="14">
        <v>20</v>
      </c>
      <c r="E93" s="15" t="s">
        <v>172</v>
      </c>
      <c r="F93" s="15"/>
      <c r="G93" s="10"/>
      <c r="H93" s="10"/>
      <c r="I93" s="10"/>
      <c r="J93" s="10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  <c r="AB93" s="94"/>
      <c r="AC93" s="94"/>
      <c r="AD93" s="94"/>
      <c r="AE93" s="94"/>
    </row>
    <row r="94" spans="1:31" ht="15.75" customHeight="1">
      <c r="A94" s="94"/>
      <c r="B94" s="24" t="s">
        <v>59</v>
      </c>
      <c r="C94" s="18" t="s">
        <v>175</v>
      </c>
      <c r="D94" s="14">
        <v>40</v>
      </c>
      <c r="E94" s="15" t="s">
        <v>176</v>
      </c>
      <c r="F94" s="15"/>
      <c r="G94" s="10"/>
      <c r="H94" s="10"/>
      <c r="I94" s="10"/>
      <c r="J94" s="10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</row>
    <row r="95" spans="1:31" ht="15.75" customHeight="1">
      <c r="A95" s="94"/>
      <c r="B95" s="24" t="s">
        <v>62</v>
      </c>
      <c r="C95" s="18" t="s">
        <v>177</v>
      </c>
      <c r="D95" s="14">
        <v>0</v>
      </c>
      <c r="E95" s="15" t="s">
        <v>178</v>
      </c>
      <c r="F95" s="15"/>
      <c r="G95" s="10"/>
      <c r="H95" s="10"/>
      <c r="I95" s="10"/>
      <c r="J95" s="10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</row>
    <row r="96" spans="1:31" ht="15.75" customHeight="1">
      <c r="A96" s="94"/>
      <c r="B96" s="24" t="s">
        <v>65</v>
      </c>
      <c r="C96" s="18" t="s">
        <v>179</v>
      </c>
      <c r="D96" s="14">
        <v>0</v>
      </c>
      <c r="E96" s="15" t="s">
        <v>178</v>
      </c>
      <c r="F96" s="15"/>
      <c r="G96" s="10"/>
      <c r="H96" s="10"/>
      <c r="I96" s="10"/>
      <c r="J96" s="10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</row>
    <row r="97" spans="1:31" ht="15.75" customHeight="1">
      <c r="A97" s="94"/>
      <c r="B97" s="24" t="s">
        <v>68</v>
      </c>
      <c r="C97" s="18" t="s">
        <v>180</v>
      </c>
      <c r="D97" s="14">
        <v>0</v>
      </c>
      <c r="E97" s="15" t="s">
        <v>178</v>
      </c>
      <c r="F97" s="15"/>
      <c r="G97" s="10"/>
      <c r="H97" s="10"/>
      <c r="I97" s="10"/>
      <c r="J97" s="10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</row>
    <row r="98" spans="1:31" ht="15.75" customHeight="1">
      <c r="A98" s="94"/>
      <c r="B98" s="11" t="s">
        <v>181</v>
      </c>
      <c r="C98" s="11" t="s">
        <v>182</v>
      </c>
      <c r="D98" s="113">
        <f>AVERAGE(D99:D104)</f>
        <v>36.666666666666664</v>
      </c>
      <c r="E98" s="123"/>
      <c r="F98" s="124"/>
      <c r="G98" s="10"/>
      <c r="H98" s="10"/>
      <c r="I98" s="10"/>
      <c r="J98" s="10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94"/>
      <c r="AE98" s="94"/>
    </row>
    <row r="99" spans="1:31" ht="15.75" customHeight="1">
      <c r="A99" s="94"/>
      <c r="B99" s="24" t="s">
        <v>183</v>
      </c>
      <c r="C99" s="18" t="s">
        <v>184</v>
      </c>
      <c r="D99" s="14">
        <v>60</v>
      </c>
      <c r="E99" s="30" t="s">
        <v>185</v>
      </c>
      <c r="F99" s="15"/>
      <c r="G99" s="10"/>
      <c r="H99" s="10"/>
      <c r="I99" s="10"/>
      <c r="J99" s="10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</row>
    <row r="100" spans="1:31" ht="15.75" customHeight="1">
      <c r="A100" s="94"/>
      <c r="B100" s="24" t="s">
        <v>35</v>
      </c>
      <c r="C100" s="18" t="s">
        <v>186</v>
      </c>
      <c r="D100" s="14">
        <v>60</v>
      </c>
      <c r="E100" s="31" t="s">
        <v>187</v>
      </c>
      <c r="F100" s="15"/>
      <c r="G100" s="10"/>
      <c r="H100" s="10"/>
      <c r="I100" s="10"/>
      <c r="J100" s="10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/>
    </row>
    <row r="101" spans="1:31" ht="15.75" customHeight="1">
      <c r="A101" s="94"/>
      <c r="B101" s="24" t="s">
        <v>44</v>
      </c>
      <c r="C101" s="18" t="s">
        <v>188</v>
      </c>
      <c r="D101" s="14">
        <v>40</v>
      </c>
      <c r="E101" s="31" t="s">
        <v>189</v>
      </c>
      <c r="F101" s="15"/>
      <c r="G101" s="10"/>
      <c r="H101" s="10"/>
      <c r="I101" s="10"/>
      <c r="J101" s="10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  <c r="AD101" s="94"/>
      <c r="AE101" s="94"/>
    </row>
    <row r="102" spans="1:31" ht="15.75" customHeight="1">
      <c r="A102" s="94"/>
      <c r="B102" s="24" t="s">
        <v>59</v>
      </c>
      <c r="C102" s="18" t="s">
        <v>190</v>
      </c>
      <c r="D102" s="14">
        <v>20</v>
      </c>
      <c r="E102" s="16" t="s">
        <v>191</v>
      </c>
      <c r="F102" s="15"/>
      <c r="G102" s="10"/>
      <c r="H102" s="10"/>
      <c r="I102" s="10"/>
      <c r="J102" s="10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</row>
    <row r="103" spans="1:31" ht="15.75" customHeight="1">
      <c r="A103" s="94"/>
      <c r="B103" s="24" t="s">
        <v>62</v>
      </c>
      <c r="C103" s="18" t="s">
        <v>192</v>
      </c>
      <c r="D103" s="14">
        <v>20</v>
      </c>
      <c r="E103" s="16" t="s">
        <v>191</v>
      </c>
      <c r="F103" s="15"/>
      <c r="G103" s="10"/>
      <c r="H103" s="10"/>
      <c r="I103" s="10"/>
      <c r="J103" s="10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</row>
    <row r="104" spans="1:31" ht="15.75" customHeight="1">
      <c r="A104" s="94"/>
      <c r="B104" s="24"/>
      <c r="C104" s="18" t="s">
        <v>193</v>
      </c>
      <c r="D104" s="14">
        <v>20</v>
      </c>
      <c r="E104" s="16" t="s">
        <v>191</v>
      </c>
      <c r="F104" s="15"/>
      <c r="G104" s="10"/>
      <c r="H104" s="10"/>
      <c r="I104" s="10"/>
      <c r="J104" s="10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  <c r="AB104" s="94"/>
      <c r="AC104" s="94"/>
      <c r="AD104" s="94"/>
      <c r="AE104" s="94"/>
    </row>
    <row r="105" spans="1:31" ht="15.75" customHeight="1">
      <c r="A105" s="94"/>
      <c r="B105" s="11" t="s">
        <v>194</v>
      </c>
      <c r="C105" s="11" t="s">
        <v>195</v>
      </c>
      <c r="D105" s="113">
        <f>AVERAGE(D106:D110)</f>
        <v>24</v>
      </c>
      <c r="E105" s="123"/>
      <c r="F105" s="124"/>
      <c r="G105" s="10"/>
      <c r="H105" s="10"/>
      <c r="I105" s="10"/>
      <c r="J105" s="10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</row>
    <row r="106" spans="1:31" ht="15.75" customHeight="1">
      <c r="A106" s="94"/>
      <c r="B106" s="10"/>
      <c r="C106" s="32" t="s">
        <v>196</v>
      </c>
      <c r="D106" s="14">
        <v>20</v>
      </c>
      <c r="E106" s="15" t="s">
        <v>197</v>
      </c>
      <c r="F106" s="15"/>
      <c r="G106" s="10"/>
      <c r="H106" s="10"/>
      <c r="I106" s="10"/>
      <c r="J106" s="10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94"/>
      <c r="AE106" s="94"/>
    </row>
    <row r="107" spans="1:31" ht="15.75" customHeight="1">
      <c r="A107" s="94"/>
      <c r="B107" s="24" t="s">
        <v>183</v>
      </c>
      <c r="C107" s="18" t="s">
        <v>198</v>
      </c>
      <c r="D107" s="14">
        <v>20</v>
      </c>
      <c r="E107" s="15" t="s">
        <v>197</v>
      </c>
      <c r="F107" s="15"/>
      <c r="G107" s="10"/>
      <c r="H107" s="10"/>
      <c r="I107" s="10"/>
      <c r="J107" s="10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  <c r="AB107" s="94"/>
      <c r="AC107" s="94"/>
      <c r="AD107" s="94"/>
      <c r="AE107" s="94"/>
    </row>
    <row r="108" spans="1:31" ht="15.75" customHeight="1">
      <c r="A108" s="94"/>
      <c r="B108" s="24" t="s">
        <v>35</v>
      </c>
      <c r="C108" s="18" t="s">
        <v>199</v>
      </c>
      <c r="D108" s="14">
        <v>0</v>
      </c>
      <c r="E108" s="15" t="s">
        <v>200</v>
      </c>
      <c r="F108" s="15"/>
      <c r="G108" s="10"/>
      <c r="H108" s="10"/>
      <c r="I108" s="10"/>
      <c r="J108" s="10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</row>
    <row r="109" spans="1:31" ht="15.75" customHeight="1">
      <c r="A109" s="94"/>
      <c r="B109" s="24" t="s">
        <v>44</v>
      </c>
      <c r="C109" s="18" t="s">
        <v>201</v>
      </c>
      <c r="D109" s="14">
        <v>40</v>
      </c>
      <c r="E109" s="31" t="s">
        <v>202</v>
      </c>
      <c r="F109" s="15"/>
      <c r="G109" s="10"/>
      <c r="H109" s="10"/>
      <c r="I109" s="10"/>
      <c r="J109" s="10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  <c r="AB109" s="94"/>
      <c r="AC109" s="94"/>
      <c r="AD109" s="94"/>
      <c r="AE109" s="94"/>
    </row>
    <row r="110" spans="1:31" ht="15.75" customHeight="1">
      <c r="A110" s="94"/>
      <c r="B110" s="24" t="s">
        <v>59</v>
      </c>
      <c r="C110" s="18" t="s">
        <v>203</v>
      </c>
      <c r="D110" s="14">
        <v>40</v>
      </c>
      <c r="E110" s="16" t="s">
        <v>204</v>
      </c>
      <c r="F110" s="15"/>
      <c r="G110" s="10"/>
      <c r="H110" s="10"/>
      <c r="I110" s="10"/>
      <c r="J110" s="10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  <c r="AB110" s="94"/>
      <c r="AC110" s="94"/>
      <c r="AD110" s="94"/>
      <c r="AE110" s="94"/>
    </row>
    <row r="111" spans="1:31" ht="15.75" customHeight="1">
      <c r="A111" s="94"/>
      <c r="B111" s="11" t="s">
        <v>205</v>
      </c>
      <c r="C111" s="11" t="s">
        <v>206</v>
      </c>
      <c r="D111" s="113">
        <f>AVERAGE(D112,D143,D148,D153,D160)</f>
        <v>13.511111111111109</v>
      </c>
      <c r="E111" s="123"/>
      <c r="F111" s="124"/>
      <c r="G111" s="10"/>
      <c r="H111" s="10"/>
      <c r="I111" s="10"/>
      <c r="J111" s="10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  <c r="AB111" s="94"/>
      <c r="AC111" s="94"/>
      <c r="AD111" s="94"/>
      <c r="AE111" s="94"/>
    </row>
    <row r="112" spans="1:31" ht="15.75" customHeight="1">
      <c r="A112" s="94"/>
      <c r="B112" s="11" t="s">
        <v>207</v>
      </c>
      <c r="C112" s="11" t="s">
        <v>208</v>
      </c>
      <c r="D112" s="113">
        <f>AVERAGE(D113,D117,D119,D125,D130,D139)</f>
        <v>37.55555555555555</v>
      </c>
      <c r="E112" s="123"/>
      <c r="F112" s="124"/>
      <c r="G112" s="10"/>
      <c r="H112" s="10"/>
      <c r="I112" s="10"/>
      <c r="J112" s="10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94"/>
      <c r="AE112" s="94"/>
    </row>
    <row r="113" spans="1:31" ht="15.75" customHeight="1">
      <c r="A113" s="94"/>
      <c r="B113" s="11" t="s">
        <v>209</v>
      </c>
      <c r="C113" s="11" t="s">
        <v>84</v>
      </c>
      <c r="D113" s="113">
        <f>AVERAGE(D114:D116)</f>
        <v>46.666666666666664</v>
      </c>
      <c r="E113" s="123"/>
      <c r="F113" s="124"/>
      <c r="G113" s="10"/>
      <c r="H113" s="10"/>
      <c r="I113" s="10"/>
      <c r="J113" s="10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  <c r="AB113" s="94"/>
      <c r="AC113" s="94"/>
      <c r="AD113" s="94"/>
      <c r="AE113" s="94"/>
    </row>
    <row r="114" spans="1:31" ht="15.75" customHeight="1">
      <c r="A114" s="94"/>
      <c r="B114" s="24"/>
      <c r="C114" s="18" t="s">
        <v>210</v>
      </c>
      <c r="D114" s="14">
        <v>40</v>
      </c>
      <c r="E114" s="16" t="s">
        <v>211</v>
      </c>
      <c r="F114" s="14"/>
      <c r="G114" s="10"/>
      <c r="H114" s="10"/>
      <c r="I114" s="10"/>
      <c r="J114" s="10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</row>
    <row r="115" spans="1:31" ht="15.75" customHeight="1">
      <c r="A115" s="94"/>
      <c r="B115" s="24" t="s">
        <v>183</v>
      </c>
      <c r="C115" s="18" t="s">
        <v>212</v>
      </c>
      <c r="D115" s="14">
        <v>40</v>
      </c>
      <c r="E115" s="16" t="s">
        <v>213</v>
      </c>
      <c r="F115" s="14"/>
      <c r="G115" s="10"/>
      <c r="H115" s="10"/>
      <c r="I115" s="10"/>
      <c r="J115" s="10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4"/>
      <c r="AC115" s="94"/>
      <c r="AD115" s="94"/>
      <c r="AE115" s="94"/>
    </row>
    <row r="116" spans="1:31" ht="15.75" customHeight="1">
      <c r="A116" s="94"/>
      <c r="B116" s="24" t="s">
        <v>35</v>
      </c>
      <c r="C116" s="32" t="s">
        <v>214</v>
      </c>
      <c r="D116" s="14">
        <v>60</v>
      </c>
      <c r="E116" s="15" t="s">
        <v>215</v>
      </c>
      <c r="F116" s="15"/>
      <c r="G116" s="10"/>
      <c r="H116" s="10"/>
      <c r="I116" s="10"/>
      <c r="J116" s="10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31" ht="15.75" customHeight="1">
      <c r="A117" s="94"/>
      <c r="B117" s="11" t="s">
        <v>216</v>
      </c>
      <c r="C117" s="11" t="s">
        <v>217</v>
      </c>
      <c r="D117" s="113">
        <f>AVERAGE(D118)</f>
        <v>60</v>
      </c>
      <c r="E117" s="123"/>
      <c r="F117" s="124"/>
      <c r="G117" s="10"/>
      <c r="H117" s="10"/>
      <c r="I117" s="10"/>
      <c r="J117" s="10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  <c r="AB117" s="94"/>
      <c r="AC117" s="94"/>
      <c r="AD117" s="94"/>
      <c r="AE117" s="94"/>
    </row>
    <row r="118" spans="1:31" ht="15.75" customHeight="1">
      <c r="A118" s="94"/>
      <c r="B118" s="24"/>
      <c r="C118" s="18" t="s">
        <v>218</v>
      </c>
      <c r="D118" s="14">
        <v>60</v>
      </c>
      <c r="E118" s="15" t="s">
        <v>219</v>
      </c>
      <c r="F118" s="14"/>
      <c r="G118" s="10"/>
      <c r="H118" s="10"/>
      <c r="I118" s="10"/>
      <c r="J118" s="10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  <c r="AB118" s="94"/>
      <c r="AC118" s="94"/>
      <c r="AD118" s="94"/>
      <c r="AE118" s="94"/>
    </row>
    <row r="119" spans="1:31" ht="15.75" customHeight="1">
      <c r="A119" s="94"/>
      <c r="B119" s="11" t="s">
        <v>220</v>
      </c>
      <c r="C119" s="11" t="s">
        <v>221</v>
      </c>
      <c r="D119" s="113">
        <f>AVERAGE(D120:D124)</f>
        <v>72</v>
      </c>
      <c r="E119" s="123"/>
      <c r="F119" s="124"/>
      <c r="G119" s="10"/>
      <c r="H119" s="10"/>
      <c r="I119" s="10"/>
      <c r="J119" s="10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  <c r="AB119" s="94"/>
      <c r="AC119" s="94"/>
      <c r="AD119" s="94"/>
      <c r="AE119" s="94"/>
    </row>
    <row r="120" spans="1:31" ht="15.75" customHeight="1">
      <c r="A120" s="94"/>
      <c r="B120" s="24"/>
      <c r="C120" s="18" t="s">
        <v>222</v>
      </c>
      <c r="D120" s="14">
        <v>80</v>
      </c>
      <c r="E120" s="33" t="s">
        <v>223</v>
      </c>
      <c r="F120" s="14"/>
      <c r="G120" s="10"/>
      <c r="H120" s="10"/>
      <c r="I120" s="10"/>
      <c r="J120" s="10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</row>
    <row r="121" spans="1:31" ht="15.75" customHeight="1">
      <c r="A121" s="94"/>
      <c r="B121" s="24" t="s">
        <v>183</v>
      </c>
      <c r="C121" s="18" t="s">
        <v>224</v>
      </c>
      <c r="D121" s="14">
        <v>80</v>
      </c>
      <c r="E121" s="33" t="s">
        <v>223</v>
      </c>
      <c r="F121" s="14"/>
      <c r="G121" s="10"/>
      <c r="H121" s="10"/>
      <c r="I121" s="10"/>
      <c r="J121" s="10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</row>
    <row r="122" spans="1:31" ht="15.75" customHeight="1">
      <c r="A122" s="94"/>
      <c r="B122" s="24" t="s">
        <v>35</v>
      </c>
      <c r="C122" s="32" t="s">
        <v>225</v>
      </c>
      <c r="D122" s="14">
        <v>80</v>
      </c>
      <c r="E122" s="34" t="s">
        <v>226</v>
      </c>
      <c r="F122" s="14"/>
      <c r="G122" s="10"/>
      <c r="H122" s="10"/>
      <c r="I122" s="10"/>
      <c r="J122" s="10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4"/>
      <c r="AD122" s="94"/>
      <c r="AE122" s="94"/>
    </row>
    <row r="123" spans="1:31" ht="15.75" customHeight="1">
      <c r="A123" s="94"/>
      <c r="B123" s="24" t="s">
        <v>44</v>
      </c>
      <c r="C123" s="18" t="s">
        <v>227</v>
      </c>
      <c r="D123" s="14">
        <v>80</v>
      </c>
      <c r="E123" s="34" t="s">
        <v>228</v>
      </c>
      <c r="F123" s="14"/>
      <c r="G123" s="10"/>
      <c r="H123" s="10"/>
      <c r="I123" s="10"/>
      <c r="J123" s="10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  <c r="AB123" s="94"/>
      <c r="AC123" s="94"/>
      <c r="AD123" s="94"/>
      <c r="AE123" s="94"/>
    </row>
    <row r="124" spans="1:31" ht="15.75" customHeight="1">
      <c r="A124" s="94"/>
      <c r="B124" s="24" t="s">
        <v>59</v>
      </c>
      <c r="C124" s="32" t="s">
        <v>229</v>
      </c>
      <c r="D124" s="14">
        <v>40</v>
      </c>
      <c r="E124" s="34" t="s">
        <v>230</v>
      </c>
      <c r="F124" s="15"/>
      <c r="G124" s="10"/>
      <c r="H124" s="10"/>
      <c r="I124" s="10"/>
      <c r="J124" s="10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  <c r="AB124" s="94"/>
      <c r="AC124" s="94"/>
      <c r="AD124" s="94"/>
      <c r="AE124" s="94"/>
    </row>
    <row r="125" spans="1:31" ht="15.75" customHeight="1">
      <c r="A125" s="94"/>
      <c r="B125" s="11" t="s">
        <v>231</v>
      </c>
      <c r="C125" s="11" t="s">
        <v>232</v>
      </c>
      <c r="D125" s="113">
        <f>AVERAGE(D126:D129)</f>
        <v>0</v>
      </c>
      <c r="E125" s="123"/>
      <c r="F125" s="124"/>
      <c r="G125" s="10"/>
      <c r="H125" s="10"/>
      <c r="I125" s="10"/>
      <c r="J125" s="10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  <c r="AB125" s="94"/>
      <c r="AC125" s="94"/>
      <c r="AD125" s="94"/>
      <c r="AE125" s="94"/>
    </row>
    <row r="126" spans="1:31" ht="15.75" customHeight="1">
      <c r="A126" s="94"/>
      <c r="B126" s="24"/>
      <c r="C126" s="18" t="s">
        <v>233</v>
      </c>
      <c r="D126" s="14">
        <v>0</v>
      </c>
      <c r="E126" s="33"/>
      <c r="F126" s="14"/>
      <c r="G126" s="10"/>
      <c r="H126" s="10"/>
      <c r="I126" s="10"/>
      <c r="J126" s="10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</row>
    <row r="127" spans="1:31" ht="15.75" customHeight="1">
      <c r="A127" s="94"/>
      <c r="B127" s="24" t="s">
        <v>183</v>
      </c>
      <c r="C127" s="18" t="s">
        <v>234</v>
      </c>
      <c r="D127" s="14">
        <v>0</v>
      </c>
      <c r="E127" s="16"/>
      <c r="F127" s="14"/>
      <c r="G127" s="10"/>
      <c r="H127" s="10"/>
      <c r="I127" s="10"/>
      <c r="J127" s="10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  <c r="AB127" s="94"/>
      <c r="AC127" s="94"/>
      <c r="AD127" s="94"/>
      <c r="AE127" s="94"/>
    </row>
    <row r="128" spans="1:31" ht="15.75" customHeight="1">
      <c r="A128" s="94"/>
      <c r="B128" s="24" t="s">
        <v>35</v>
      </c>
      <c r="C128" s="18" t="s">
        <v>235</v>
      </c>
      <c r="D128" s="14">
        <v>0</v>
      </c>
      <c r="E128" s="16"/>
      <c r="F128" s="14"/>
      <c r="G128" s="10"/>
      <c r="H128" s="10"/>
      <c r="I128" s="10"/>
      <c r="J128" s="10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  <c r="AB128" s="94"/>
      <c r="AC128" s="94"/>
      <c r="AD128" s="94"/>
      <c r="AE128" s="94"/>
    </row>
    <row r="129" spans="1:31" ht="15.75" customHeight="1">
      <c r="A129" s="94"/>
      <c r="B129" s="24" t="s">
        <v>44</v>
      </c>
      <c r="C129" s="18" t="s">
        <v>236</v>
      </c>
      <c r="D129" s="14">
        <v>0</v>
      </c>
      <c r="E129" s="16"/>
      <c r="F129" s="14"/>
      <c r="G129" s="10"/>
      <c r="H129" s="10"/>
      <c r="I129" s="10"/>
      <c r="J129" s="10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  <c r="AB129" s="94"/>
      <c r="AC129" s="94"/>
      <c r="AD129" s="94"/>
      <c r="AE129" s="94"/>
    </row>
    <row r="130" spans="1:31" ht="15.75" customHeight="1">
      <c r="A130" s="94"/>
      <c r="B130" s="11" t="s">
        <v>237</v>
      </c>
      <c r="C130" s="11" t="s">
        <v>238</v>
      </c>
      <c r="D130" s="113">
        <f>AVERAGE(D131,D135)</f>
        <v>0</v>
      </c>
      <c r="E130" s="123"/>
      <c r="F130" s="124"/>
      <c r="G130" s="10"/>
      <c r="H130" s="10"/>
      <c r="I130" s="10"/>
      <c r="J130" s="10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  <c r="AB130" s="94"/>
      <c r="AC130" s="94"/>
      <c r="AD130" s="94"/>
      <c r="AE130" s="94"/>
    </row>
    <row r="131" spans="1:31" ht="15.75" customHeight="1">
      <c r="A131" s="94"/>
      <c r="B131" s="11" t="s">
        <v>239</v>
      </c>
      <c r="C131" s="11" t="s">
        <v>84</v>
      </c>
      <c r="D131" s="113">
        <f>AVERAGE(D132:D134)</f>
        <v>0</v>
      </c>
      <c r="E131" s="123"/>
      <c r="F131" s="124"/>
      <c r="G131" s="10"/>
      <c r="H131" s="10"/>
      <c r="I131" s="10"/>
      <c r="J131" s="10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</row>
    <row r="132" spans="1:31" ht="15.75" customHeight="1">
      <c r="A132" s="94"/>
      <c r="B132" s="24"/>
      <c r="C132" s="18" t="s">
        <v>240</v>
      </c>
      <c r="D132" s="14">
        <v>0</v>
      </c>
      <c r="E132" s="16"/>
      <c r="F132" s="14"/>
      <c r="G132" s="10"/>
      <c r="H132" s="10"/>
      <c r="I132" s="10"/>
      <c r="J132" s="10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</row>
    <row r="133" spans="1:31" ht="15.75" customHeight="1">
      <c r="A133" s="94"/>
      <c r="B133" s="24" t="s">
        <v>183</v>
      </c>
      <c r="C133" s="18" t="s">
        <v>241</v>
      </c>
      <c r="D133" s="14">
        <v>0</v>
      </c>
      <c r="E133" s="16"/>
      <c r="F133" s="14"/>
      <c r="G133" s="10"/>
      <c r="H133" s="10"/>
      <c r="I133" s="10"/>
      <c r="J133" s="10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94"/>
      <c r="AE133" s="94"/>
    </row>
    <row r="134" spans="1:31" ht="15.75" customHeight="1">
      <c r="A134" s="94"/>
      <c r="B134" s="24" t="s">
        <v>35</v>
      </c>
      <c r="C134" s="18" t="s">
        <v>242</v>
      </c>
      <c r="D134" s="14">
        <v>0</v>
      </c>
      <c r="E134" s="16"/>
      <c r="F134" s="14"/>
      <c r="G134" s="10"/>
      <c r="H134" s="10"/>
      <c r="I134" s="10"/>
      <c r="J134" s="10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  <c r="AB134" s="94"/>
      <c r="AC134" s="94"/>
      <c r="AD134" s="94"/>
      <c r="AE134" s="94"/>
    </row>
    <row r="135" spans="1:31" ht="15.75" customHeight="1">
      <c r="A135" s="94"/>
      <c r="B135" s="11" t="s">
        <v>243</v>
      </c>
      <c r="C135" s="11" t="s">
        <v>244</v>
      </c>
      <c r="D135" s="113">
        <f>AVERAGE(D136:D138)</f>
        <v>0</v>
      </c>
      <c r="E135" s="123"/>
      <c r="F135" s="124"/>
      <c r="G135" s="10"/>
      <c r="H135" s="10"/>
      <c r="I135" s="10"/>
      <c r="J135" s="10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  <c r="AB135" s="94"/>
      <c r="AC135" s="94"/>
      <c r="AD135" s="94"/>
      <c r="AE135" s="94"/>
    </row>
    <row r="136" spans="1:31" ht="15.75" customHeight="1">
      <c r="A136" s="94"/>
      <c r="B136" s="24" t="s">
        <v>183</v>
      </c>
      <c r="C136" s="18" t="s">
        <v>245</v>
      </c>
      <c r="D136" s="14">
        <v>0</v>
      </c>
      <c r="E136" s="35"/>
      <c r="F136" s="14"/>
      <c r="G136" s="10"/>
      <c r="H136" s="10"/>
      <c r="I136" s="10"/>
      <c r="J136" s="10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  <c r="AB136" s="94"/>
      <c r="AC136" s="94"/>
      <c r="AD136" s="94"/>
      <c r="AE136" s="94"/>
    </row>
    <row r="137" spans="1:31" ht="15.75" customHeight="1">
      <c r="A137" s="94"/>
      <c r="B137" s="24" t="s">
        <v>35</v>
      </c>
      <c r="C137" s="18" t="s">
        <v>246</v>
      </c>
      <c r="D137" s="14">
        <v>0</v>
      </c>
      <c r="E137" s="35"/>
      <c r="F137" s="14"/>
      <c r="G137" s="10"/>
      <c r="H137" s="10"/>
      <c r="I137" s="10"/>
      <c r="J137" s="10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  <c r="AB137" s="94"/>
      <c r="AC137" s="94"/>
      <c r="AD137" s="94"/>
      <c r="AE137" s="94"/>
    </row>
    <row r="138" spans="1:31" ht="15.75" customHeight="1">
      <c r="A138" s="94"/>
      <c r="B138" s="24" t="s">
        <v>44</v>
      </c>
      <c r="C138" s="18" t="s">
        <v>247</v>
      </c>
      <c r="D138" s="14">
        <v>0</v>
      </c>
      <c r="E138" s="35"/>
      <c r="F138" s="14"/>
      <c r="G138" s="10"/>
      <c r="H138" s="10"/>
      <c r="I138" s="10"/>
      <c r="J138" s="10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  <c r="AB138" s="94"/>
      <c r="AC138" s="94"/>
      <c r="AD138" s="94"/>
      <c r="AE138" s="94"/>
    </row>
    <row r="139" spans="1:31" ht="15.75" customHeight="1">
      <c r="A139" s="94"/>
      <c r="B139" s="11" t="s">
        <v>248</v>
      </c>
      <c r="C139" s="11" t="s">
        <v>249</v>
      </c>
      <c r="D139" s="113">
        <f>AVERAGE(D140:D142)</f>
        <v>46.666666666666664</v>
      </c>
      <c r="E139" s="123"/>
      <c r="F139" s="124"/>
      <c r="G139" s="10"/>
      <c r="H139" s="10"/>
      <c r="I139" s="10"/>
      <c r="J139" s="10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  <c r="AA139" s="94"/>
      <c r="AB139" s="94"/>
      <c r="AC139" s="94"/>
      <c r="AD139" s="94"/>
      <c r="AE139" s="94"/>
    </row>
    <row r="140" spans="1:31" ht="15.75" customHeight="1">
      <c r="A140" s="94"/>
      <c r="B140" s="24" t="s">
        <v>183</v>
      </c>
      <c r="C140" s="18" t="s">
        <v>250</v>
      </c>
      <c r="D140" s="14">
        <v>60</v>
      </c>
      <c r="E140" s="16" t="s">
        <v>251</v>
      </c>
      <c r="F140" s="14"/>
      <c r="G140" s="10"/>
      <c r="H140" s="10"/>
      <c r="I140" s="10"/>
      <c r="J140" s="10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  <c r="X140" s="94"/>
      <c r="Y140" s="94"/>
      <c r="Z140" s="94"/>
      <c r="AA140" s="94"/>
      <c r="AB140" s="94"/>
      <c r="AC140" s="94"/>
      <c r="AD140" s="94"/>
      <c r="AE140" s="94"/>
    </row>
    <row r="141" spans="1:31" ht="15.75" customHeight="1">
      <c r="A141" s="94"/>
      <c r="B141" s="24" t="s">
        <v>35</v>
      </c>
      <c r="C141" s="18" t="s">
        <v>252</v>
      </c>
      <c r="D141" s="14">
        <v>40</v>
      </c>
      <c r="E141" s="16" t="s">
        <v>253</v>
      </c>
      <c r="F141" s="14"/>
      <c r="G141" s="10"/>
      <c r="H141" s="10"/>
      <c r="I141" s="10"/>
      <c r="J141" s="10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  <c r="AA141" s="94"/>
      <c r="AB141" s="94"/>
      <c r="AC141" s="94"/>
      <c r="AD141" s="94"/>
      <c r="AE141" s="94"/>
    </row>
    <row r="142" spans="1:31" ht="15.75" customHeight="1">
      <c r="A142" s="94"/>
      <c r="B142" s="24" t="s">
        <v>44</v>
      </c>
      <c r="C142" s="18" t="s">
        <v>254</v>
      </c>
      <c r="D142" s="14">
        <v>40</v>
      </c>
      <c r="E142" s="16" t="s">
        <v>253</v>
      </c>
      <c r="F142" s="14"/>
      <c r="G142" s="10"/>
      <c r="H142" s="10"/>
      <c r="I142" s="10"/>
      <c r="J142" s="10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  <c r="X142" s="94"/>
      <c r="Y142" s="94"/>
      <c r="Z142" s="94"/>
      <c r="AA142" s="94"/>
      <c r="AB142" s="94"/>
      <c r="AC142" s="94"/>
      <c r="AD142" s="94"/>
      <c r="AE142" s="94"/>
    </row>
    <row r="143" spans="1:31" ht="15.75" customHeight="1">
      <c r="A143" s="94"/>
      <c r="B143" s="11" t="s">
        <v>255</v>
      </c>
      <c r="C143" s="11" t="s">
        <v>256</v>
      </c>
      <c r="D143" s="113">
        <f>AVERAGE(D144:D147)</f>
        <v>30</v>
      </c>
      <c r="E143" s="123"/>
      <c r="F143" s="124"/>
      <c r="G143" s="10"/>
      <c r="H143" s="10"/>
      <c r="I143" s="10"/>
      <c r="J143" s="10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  <c r="AA143" s="94"/>
      <c r="AB143" s="94"/>
      <c r="AC143" s="94"/>
      <c r="AD143" s="94"/>
      <c r="AE143" s="94"/>
    </row>
    <row r="144" spans="1:31" ht="15.75" customHeight="1">
      <c r="A144" s="94"/>
      <c r="B144" s="24" t="s">
        <v>32</v>
      </c>
      <c r="C144" s="18" t="s">
        <v>257</v>
      </c>
      <c r="D144" s="36">
        <v>40</v>
      </c>
      <c r="E144" s="37" t="s">
        <v>258</v>
      </c>
      <c r="F144" s="15"/>
      <c r="G144" s="10"/>
      <c r="H144" s="10"/>
      <c r="I144" s="10"/>
      <c r="J144" s="10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  <c r="AB144" s="94"/>
      <c r="AC144" s="94"/>
      <c r="AD144" s="94"/>
      <c r="AE144" s="94"/>
    </row>
    <row r="145" spans="1:31" ht="15.75" customHeight="1">
      <c r="A145" s="94"/>
      <c r="B145" s="24" t="s">
        <v>35</v>
      </c>
      <c r="C145" s="18" t="s">
        <v>259</v>
      </c>
      <c r="D145" s="38">
        <v>40</v>
      </c>
      <c r="E145" s="37" t="s">
        <v>260</v>
      </c>
      <c r="F145" s="15"/>
      <c r="G145" s="10"/>
      <c r="H145" s="10"/>
      <c r="I145" s="10"/>
      <c r="J145" s="10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  <c r="AB145" s="94"/>
      <c r="AC145" s="94"/>
      <c r="AD145" s="94"/>
      <c r="AE145" s="94"/>
    </row>
    <row r="146" spans="1:31" ht="15.75" customHeight="1">
      <c r="A146" s="94"/>
      <c r="B146" s="24" t="s">
        <v>44</v>
      </c>
      <c r="C146" s="18" t="s">
        <v>261</v>
      </c>
      <c r="D146" s="14">
        <v>40</v>
      </c>
      <c r="E146" s="34" t="s">
        <v>262</v>
      </c>
      <c r="F146" s="15"/>
      <c r="G146" s="10"/>
      <c r="H146" s="10"/>
      <c r="I146" s="10"/>
      <c r="J146" s="10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  <c r="AA146" s="94"/>
      <c r="AB146" s="94"/>
      <c r="AC146" s="94"/>
      <c r="AD146" s="94"/>
      <c r="AE146" s="94"/>
    </row>
    <row r="147" spans="1:31" ht="15.75" customHeight="1">
      <c r="A147" s="94"/>
      <c r="B147" s="24" t="s">
        <v>59</v>
      </c>
      <c r="C147" s="18" t="s">
        <v>263</v>
      </c>
      <c r="D147" s="39">
        <v>0</v>
      </c>
      <c r="E147" s="37" t="s">
        <v>264</v>
      </c>
      <c r="F147" s="15"/>
      <c r="G147" s="10"/>
      <c r="H147" s="10"/>
      <c r="I147" s="10"/>
      <c r="J147" s="10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  <c r="X147" s="94"/>
      <c r="Y147" s="94"/>
      <c r="Z147" s="94"/>
      <c r="AA147" s="94"/>
      <c r="AB147" s="94"/>
      <c r="AC147" s="94"/>
      <c r="AD147" s="94"/>
      <c r="AE147" s="94"/>
    </row>
    <row r="148" spans="1:31" ht="15.75" customHeight="1">
      <c r="A148" s="94"/>
      <c r="B148" s="11" t="s">
        <v>265</v>
      </c>
      <c r="C148" s="11" t="s">
        <v>266</v>
      </c>
      <c r="D148" s="113">
        <f>AVERAGE(D149:D152)</f>
        <v>0</v>
      </c>
      <c r="E148" s="123"/>
      <c r="F148" s="124"/>
      <c r="G148" s="10"/>
      <c r="H148" s="10"/>
      <c r="I148" s="10"/>
      <c r="J148" s="10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4"/>
      <c r="AA148" s="94"/>
      <c r="AB148" s="94"/>
      <c r="AC148" s="94"/>
      <c r="AD148" s="94"/>
      <c r="AE148" s="94"/>
    </row>
    <row r="149" spans="1:31" ht="15.75" customHeight="1">
      <c r="A149" s="94"/>
      <c r="B149" s="24" t="s">
        <v>32</v>
      </c>
      <c r="C149" s="18" t="s">
        <v>267</v>
      </c>
      <c r="D149" s="40">
        <v>0</v>
      </c>
      <c r="E149" s="33" t="s">
        <v>268</v>
      </c>
      <c r="F149" s="15"/>
      <c r="G149" s="10"/>
      <c r="H149" s="10"/>
      <c r="I149" s="10"/>
      <c r="J149" s="10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  <c r="AB149" s="94"/>
      <c r="AC149" s="94"/>
      <c r="AD149" s="94"/>
      <c r="AE149" s="94"/>
    </row>
    <row r="150" spans="1:31" ht="15.75" customHeight="1">
      <c r="A150" s="94"/>
      <c r="B150" s="24" t="s">
        <v>35</v>
      </c>
      <c r="C150" s="18" t="s">
        <v>269</v>
      </c>
      <c r="D150" s="41">
        <v>0</v>
      </c>
      <c r="E150" s="33" t="s">
        <v>268</v>
      </c>
      <c r="F150" s="15"/>
      <c r="G150" s="10"/>
      <c r="H150" s="10"/>
      <c r="I150" s="10"/>
      <c r="J150" s="10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  <c r="AB150" s="94"/>
      <c r="AC150" s="94"/>
      <c r="AD150" s="94"/>
      <c r="AE150" s="94"/>
    </row>
    <row r="151" spans="1:31" ht="15.75" customHeight="1">
      <c r="A151" s="94"/>
      <c r="B151" s="24" t="s">
        <v>44</v>
      </c>
      <c r="C151" s="18" t="s">
        <v>270</v>
      </c>
      <c r="D151" s="41">
        <v>0</v>
      </c>
      <c r="E151" s="33" t="s">
        <v>268</v>
      </c>
      <c r="F151" s="15"/>
      <c r="G151" s="10"/>
      <c r="H151" s="10"/>
      <c r="I151" s="10"/>
      <c r="J151" s="10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  <c r="AB151" s="94"/>
      <c r="AC151" s="94"/>
      <c r="AD151" s="94"/>
      <c r="AE151" s="94"/>
    </row>
    <row r="152" spans="1:31" ht="15.75" customHeight="1">
      <c r="A152" s="94"/>
      <c r="B152" s="24" t="s">
        <v>59</v>
      </c>
      <c r="C152" s="18" t="s">
        <v>271</v>
      </c>
      <c r="D152" s="41">
        <v>0</v>
      </c>
      <c r="E152" s="33" t="s">
        <v>268</v>
      </c>
      <c r="F152" s="15"/>
      <c r="G152" s="10"/>
      <c r="H152" s="10"/>
      <c r="I152" s="10"/>
      <c r="J152" s="10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  <c r="X152" s="94"/>
      <c r="Y152" s="94"/>
      <c r="Z152" s="94"/>
      <c r="AA152" s="94"/>
      <c r="AB152" s="94"/>
      <c r="AC152" s="94"/>
      <c r="AD152" s="94"/>
      <c r="AE152" s="94"/>
    </row>
    <row r="153" spans="1:31" ht="15.75" customHeight="1">
      <c r="A153" s="99"/>
      <c r="B153" s="11" t="s">
        <v>272</v>
      </c>
      <c r="C153" s="22" t="s">
        <v>273</v>
      </c>
      <c r="D153" s="113">
        <f>AVERAGE(D154:D159)</f>
        <v>0</v>
      </c>
      <c r="E153" s="123"/>
      <c r="F153" s="124"/>
      <c r="G153" s="23"/>
      <c r="H153" s="23"/>
      <c r="I153" s="23"/>
      <c r="J153" s="23"/>
      <c r="K153" s="99"/>
      <c r="L153" s="99"/>
      <c r="M153" s="99"/>
      <c r="N153" s="99"/>
      <c r="O153" s="99"/>
      <c r="P153" s="99"/>
      <c r="Q153" s="99"/>
      <c r="R153" s="99"/>
      <c r="S153" s="99"/>
      <c r="T153" s="99"/>
      <c r="U153" s="99"/>
      <c r="V153" s="99"/>
      <c r="W153" s="99"/>
      <c r="X153" s="99"/>
      <c r="Y153" s="99"/>
      <c r="Z153" s="99"/>
      <c r="AA153" s="99"/>
      <c r="AB153" s="99"/>
      <c r="AC153" s="99"/>
      <c r="AD153" s="99"/>
      <c r="AE153" s="99"/>
    </row>
    <row r="154" spans="1:31" ht="15.75" customHeight="1">
      <c r="A154" s="99"/>
      <c r="B154" s="23"/>
      <c r="C154" s="18" t="s">
        <v>274</v>
      </c>
      <c r="D154" s="14">
        <v>0</v>
      </c>
      <c r="E154" s="15" t="s">
        <v>275</v>
      </c>
      <c r="F154" s="14"/>
      <c r="G154" s="23"/>
      <c r="H154" s="23"/>
      <c r="I154" s="23"/>
      <c r="J154" s="23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99"/>
      <c r="X154" s="99"/>
      <c r="Y154" s="99"/>
      <c r="Z154" s="99"/>
      <c r="AA154" s="99"/>
      <c r="AB154" s="99"/>
      <c r="AC154" s="99"/>
      <c r="AD154" s="99"/>
      <c r="AE154" s="99"/>
    </row>
    <row r="155" spans="1:31" ht="15.75" customHeight="1">
      <c r="A155" s="99"/>
      <c r="B155" s="24" t="s">
        <v>32</v>
      </c>
      <c r="C155" s="18" t="s">
        <v>276</v>
      </c>
      <c r="D155" s="14">
        <v>0</v>
      </c>
      <c r="E155" s="15" t="s">
        <v>275</v>
      </c>
      <c r="F155" s="14"/>
      <c r="G155" s="23"/>
      <c r="H155" s="23"/>
      <c r="I155" s="23"/>
      <c r="J155" s="23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  <c r="W155" s="99"/>
      <c r="X155" s="99"/>
      <c r="Y155" s="99"/>
      <c r="Z155" s="99"/>
      <c r="AA155" s="99"/>
      <c r="AB155" s="99"/>
      <c r="AC155" s="99"/>
      <c r="AD155" s="99"/>
      <c r="AE155" s="99"/>
    </row>
    <row r="156" spans="1:31" ht="15.75" customHeight="1">
      <c r="A156" s="94"/>
      <c r="B156" s="24" t="s">
        <v>35</v>
      </c>
      <c r="C156" s="18" t="s">
        <v>277</v>
      </c>
      <c r="D156" s="14">
        <v>0</v>
      </c>
      <c r="E156" s="15" t="s">
        <v>275</v>
      </c>
      <c r="F156" s="15"/>
      <c r="G156" s="10"/>
      <c r="H156" s="10"/>
      <c r="I156" s="10"/>
      <c r="J156" s="10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94"/>
      <c r="AC156" s="94"/>
      <c r="AD156" s="94"/>
      <c r="AE156" s="94"/>
    </row>
    <row r="157" spans="1:31" ht="15.75" customHeight="1">
      <c r="A157" s="94"/>
      <c r="B157" s="24" t="s">
        <v>44</v>
      </c>
      <c r="C157" s="18" t="s">
        <v>278</v>
      </c>
      <c r="D157" s="14">
        <v>0</v>
      </c>
      <c r="E157" s="15" t="s">
        <v>275</v>
      </c>
      <c r="F157" s="15"/>
      <c r="G157" s="10"/>
      <c r="H157" s="10"/>
      <c r="I157" s="10"/>
      <c r="J157" s="10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</row>
    <row r="158" spans="1:31" ht="15.75" customHeight="1">
      <c r="A158" s="99"/>
      <c r="B158" s="24" t="s">
        <v>59</v>
      </c>
      <c r="C158" s="18" t="s">
        <v>279</v>
      </c>
      <c r="D158" s="14">
        <v>0</v>
      </c>
      <c r="E158" s="15" t="s">
        <v>275</v>
      </c>
      <c r="F158" s="14"/>
      <c r="G158" s="23"/>
      <c r="H158" s="23"/>
      <c r="I158" s="23"/>
      <c r="J158" s="23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99"/>
      <c r="AD158" s="99"/>
      <c r="AE158" s="99"/>
    </row>
    <row r="159" spans="1:31" ht="15.75" customHeight="1">
      <c r="A159" s="94"/>
      <c r="B159" s="24" t="s">
        <v>62</v>
      </c>
      <c r="C159" s="18" t="s">
        <v>280</v>
      </c>
      <c r="D159" s="14">
        <v>0</v>
      </c>
      <c r="E159" s="15" t="s">
        <v>275</v>
      </c>
      <c r="F159" s="15"/>
      <c r="G159" s="10"/>
      <c r="H159" s="10"/>
      <c r="I159" s="10"/>
      <c r="J159" s="10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  <c r="AB159" s="94"/>
      <c r="AC159" s="94"/>
      <c r="AD159" s="94"/>
      <c r="AE159" s="94"/>
    </row>
    <row r="160" spans="1:31" ht="15.75" customHeight="1">
      <c r="A160" s="94"/>
      <c r="B160" s="11" t="s">
        <v>281</v>
      </c>
      <c r="C160" s="11" t="s">
        <v>282</v>
      </c>
      <c r="D160" s="113">
        <f>AVERAGE(D161,D164,D168)</f>
        <v>0</v>
      </c>
      <c r="E160" s="123"/>
      <c r="F160" s="124"/>
      <c r="G160" s="10"/>
      <c r="H160" s="10"/>
      <c r="I160" s="10"/>
      <c r="J160" s="10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  <c r="AB160" s="94"/>
      <c r="AC160" s="94"/>
      <c r="AD160" s="94"/>
      <c r="AE160" s="94"/>
    </row>
    <row r="161" spans="1:31" ht="15.75" customHeight="1">
      <c r="A161" s="94"/>
      <c r="B161" s="11" t="s">
        <v>283</v>
      </c>
      <c r="C161" s="11" t="s">
        <v>84</v>
      </c>
      <c r="D161" s="113">
        <f>AVERAGE(D162:D163)</f>
        <v>0</v>
      </c>
      <c r="E161" s="123"/>
      <c r="F161" s="124"/>
      <c r="G161" s="10"/>
      <c r="H161" s="10"/>
      <c r="I161" s="10"/>
      <c r="J161" s="10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94"/>
      <c r="AC161" s="94"/>
      <c r="AD161" s="94"/>
      <c r="AE161" s="94"/>
    </row>
    <row r="162" spans="1:31" ht="15.75" customHeight="1">
      <c r="A162" s="94"/>
      <c r="B162" s="24" t="s">
        <v>32</v>
      </c>
      <c r="C162" s="32" t="s">
        <v>284</v>
      </c>
      <c r="D162" s="14">
        <v>0</v>
      </c>
      <c r="E162" s="15" t="s">
        <v>285</v>
      </c>
      <c r="F162" s="15"/>
      <c r="G162" s="10"/>
      <c r="H162" s="10"/>
      <c r="I162" s="10"/>
      <c r="J162" s="10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  <c r="AB162" s="94"/>
      <c r="AC162" s="94"/>
      <c r="AD162" s="94"/>
      <c r="AE162" s="94"/>
    </row>
    <row r="163" spans="1:31" ht="15.75" customHeight="1">
      <c r="A163" s="94"/>
      <c r="B163" s="12" t="s">
        <v>35</v>
      </c>
      <c r="C163" s="32" t="s">
        <v>286</v>
      </c>
      <c r="D163" s="14">
        <v>0</v>
      </c>
      <c r="E163" s="15" t="s">
        <v>285</v>
      </c>
      <c r="F163" s="15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  <c r="AB163" s="94"/>
      <c r="AC163" s="94"/>
      <c r="AD163" s="94"/>
      <c r="AE163" s="94"/>
    </row>
    <row r="164" spans="1:31" ht="15.75" customHeight="1">
      <c r="A164" s="94"/>
      <c r="B164" s="11" t="s">
        <v>287</v>
      </c>
      <c r="C164" s="11" t="s">
        <v>288</v>
      </c>
      <c r="D164" s="113">
        <f>AVERAGE(D165:D167)</f>
        <v>0</v>
      </c>
      <c r="E164" s="123"/>
      <c r="F164" s="124"/>
      <c r="G164" s="10"/>
      <c r="H164" s="10"/>
      <c r="I164" s="10"/>
      <c r="J164" s="10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94"/>
      <c r="AC164" s="94"/>
      <c r="AD164" s="94"/>
      <c r="AE164" s="94"/>
    </row>
    <row r="165" spans="1:31" ht="15.75" customHeight="1">
      <c r="A165" s="94"/>
      <c r="B165" s="12" t="s">
        <v>32</v>
      </c>
      <c r="C165" s="20" t="s">
        <v>289</v>
      </c>
      <c r="D165" s="14">
        <v>0</v>
      </c>
      <c r="E165" s="15" t="s">
        <v>290</v>
      </c>
      <c r="F165" s="15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  <c r="AB165" s="94"/>
      <c r="AC165" s="94"/>
      <c r="AD165" s="94"/>
      <c r="AE165" s="94"/>
    </row>
    <row r="166" spans="1:31" ht="15.75" customHeight="1">
      <c r="A166" s="94"/>
      <c r="B166" s="12" t="s">
        <v>35</v>
      </c>
      <c r="C166" s="20" t="s">
        <v>291</v>
      </c>
      <c r="D166" s="14">
        <v>0</v>
      </c>
      <c r="E166" s="15" t="s">
        <v>290</v>
      </c>
      <c r="F166" s="15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  <c r="AB166" s="94"/>
      <c r="AC166" s="94"/>
      <c r="AD166" s="94"/>
      <c r="AE166" s="94"/>
    </row>
    <row r="167" spans="1:31" ht="15.75" customHeight="1">
      <c r="A167" s="94"/>
      <c r="B167" s="12" t="s">
        <v>44</v>
      </c>
      <c r="C167" s="20" t="s">
        <v>292</v>
      </c>
      <c r="D167" s="14">
        <v>0</v>
      </c>
      <c r="E167" s="15" t="s">
        <v>290</v>
      </c>
      <c r="F167" s="15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  <c r="AB167" s="94"/>
      <c r="AC167" s="94"/>
      <c r="AD167" s="94"/>
      <c r="AE167" s="94"/>
    </row>
    <row r="168" spans="1:31" ht="15.75" customHeight="1">
      <c r="A168" s="94"/>
      <c r="B168" s="11" t="s">
        <v>293</v>
      </c>
      <c r="C168" s="11" t="s">
        <v>294</v>
      </c>
      <c r="D168" s="113">
        <f>AVERAGE(D169,D172)</f>
        <v>0</v>
      </c>
      <c r="E168" s="123"/>
      <c r="F168" s="124"/>
      <c r="G168" s="10"/>
      <c r="H168" s="10"/>
      <c r="I168" s="10"/>
      <c r="J168" s="10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  <c r="AB168" s="94"/>
      <c r="AC168" s="94"/>
      <c r="AD168" s="94"/>
      <c r="AE168" s="94"/>
    </row>
    <row r="169" spans="1:31" ht="15.75" customHeight="1">
      <c r="A169" s="94"/>
      <c r="B169" s="11" t="s">
        <v>295</v>
      </c>
      <c r="C169" s="11"/>
      <c r="D169" s="113">
        <f>AVERAGE(D170:D171)</f>
        <v>0</v>
      </c>
      <c r="E169" s="123"/>
      <c r="F169" s="124"/>
      <c r="G169" s="10"/>
      <c r="H169" s="10"/>
      <c r="I169" s="10"/>
      <c r="J169" s="10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  <c r="AB169" s="94"/>
      <c r="AC169" s="94"/>
      <c r="AD169" s="94"/>
      <c r="AE169" s="94"/>
    </row>
    <row r="170" spans="1:31" ht="15.75" customHeight="1">
      <c r="A170" s="94"/>
      <c r="B170" s="24" t="s">
        <v>32</v>
      </c>
      <c r="C170" s="20" t="s">
        <v>296</v>
      </c>
      <c r="D170" s="14">
        <v>0</v>
      </c>
      <c r="E170" s="15" t="s">
        <v>290</v>
      </c>
      <c r="F170" s="14"/>
      <c r="G170" s="10"/>
      <c r="H170" s="10"/>
      <c r="I170" s="10"/>
      <c r="J170" s="10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  <c r="AB170" s="94"/>
      <c r="AC170" s="94"/>
      <c r="AD170" s="94"/>
      <c r="AE170" s="94"/>
    </row>
    <row r="171" spans="1:31" ht="15.75" customHeight="1">
      <c r="A171" s="94"/>
      <c r="B171" s="24" t="s">
        <v>35</v>
      </c>
      <c r="C171" s="20" t="s">
        <v>297</v>
      </c>
      <c r="D171" s="14">
        <v>0</v>
      </c>
      <c r="E171" s="15" t="s">
        <v>290</v>
      </c>
      <c r="F171" s="14"/>
      <c r="G171" s="10"/>
      <c r="H171" s="10"/>
      <c r="I171" s="10"/>
      <c r="J171" s="10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  <c r="AB171" s="94"/>
      <c r="AC171" s="94"/>
      <c r="AD171" s="94"/>
      <c r="AE171" s="94"/>
    </row>
    <row r="172" spans="1:31" ht="15.75" customHeight="1">
      <c r="A172" s="94"/>
      <c r="B172" s="11" t="s">
        <v>298</v>
      </c>
      <c r="C172" s="11"/>
      <c r="D172" s="113">
        <f>AVERAGE(D173:D176)</f>
        <v>0</v>
      </c>
      <c r="E172" s="123"/>
      <c r="F172" s="124"/>
      <c r="G172" s="10"/>
      <c r="H172" s="10"/>
      <c r="I172" s="10"/>
      <c r="J172" s="10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  <c r="AB172" s="94"/>
      <c r="AC172" s="94"/>
      <c r="AD172" s="94"/>
      <c r="AE172" s="94"/>
    </row>
    <row r="173" spans="1:31" ht="15.75" customHeight="1">
      <c r="A173" s="94"/>
      <c r="B173" s="12" t="s">
        <v>299</v>
      </c>
      <c r="C173" s="20" t="s">
        <v>300</v>
      </c>
      <c r="D173" s="14">
        <v>0</v>
      </c>
      <c r="E173" s="15" t="s">
        <v>290</v>
      </c>
      <c r="F173" s="29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  <c r="AB173" s="94"/>
      <c r="AC173" s="94"/>
      <c r="AD173" s="94"/>
      <c r="AE173" s="94"/>
    </row>
    <row r="174" spans="1:31" ht="15.75" customHeight="1">
      <c r="A174" s="94"/>
      <c r="B174" s="24" t="s">
        <v>35</v>
      </c>
      <c r="C174" s="20" t="s">
        <v>301</v>
      </c>
      <c r="D174" s="14">
        <v>0</v>
      </c>
      <c r="E174" s="15" t="s">
        <v>290</v>
      </c>
      <c r="F174" s="14"/>
      <c r="G174" s="10"/>
      <c r="H174" s="10"/>
      <c r="I174" s="10"/>
      <c r="J174" s="10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  <c r="AB174" s="94"/>
      <c r="AC174" s="94"/>
      <c r="AD174" s="94"/>
      <c r="AE174" s="94"/>
    </row>
    <row r="175" spans="1:31" ht="15.75" customHeight="1">
      <c r="A175" s="94"/>
      <c r="B175" s="24" t="s">
        <v>44</v>
      </c>
      <c r="C175" s="20" t="s">
        <v>302</v>
      </c>
      <c r="D175" s="14">
        <v>0</v>
      </c>
      <c r="E175" s="15" t="s">
        <v>290</v>
      </c>
      <c r="F175" s="14"/>
      <c r="G175" s="10"/>
      <c r="H175" s="10"/>
      <c r="I175" s="10"/>
      <c r="J175" s="10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94"/>
      <c r="AC175" s="94"/>
      <c r="AD175" s="94"/>
      <c r="AE175" s="94"/>
    </row>
    <row r="176" spans="1:31" ht="15.75" customHeight="1">
      <c r="A176" s="94"/>
      <c r="B176" s="24" t="s">
        <v>59</v>
      </c>
      <c r="C176" s="20" t="s">
        <v>303</v>
      </c>
      <c r="D176" s="14">
        <v>0</v>
      </c>
      <c r="E176" s="15" t="s">
        <v>290</v>
      </c>
      <c r="F176" s="14"/>
      <c r="G176" s="10"/>
      <c r="H176" s="10"/>
      <c r="I176" s="10"/>
      <c r="J176" s="10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  <c r="AB176" s="94"/>
      <c r="AC176" s="94"/>
      <c r="AD176" s="94"/>
      <c r="AE176" s="94"/>
    </row>
    <row r="177" spans="1:31" ht="15.75" customHeight="1">
      <c r="A177" s="99"/>
      <c r="B177" s="22" t="s">
        <v>304</v>
      </c>
      <c r="C177" s="22" t="s">
        <v>305</v>
      </c>
      <c r="D177" s="113">
        <f>AVERAGE(D178,D188)</f>
        <v>37.291666666666671</v>
      </c>
      <c r="E177" s="123"/>
      <c r="F177" s="124"/>
      <c r="G177" s="23"/>
      <c r="H177" s="23"/>
      <c r="I177" s="23"/>
      <c r="J177" s="23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99"/>
      <c r="AA177" s="99"/>
      <c r="AB177" s="99"/>
      <c r="AC177" s="99"/>
      <c r="AD177" s="99"/>
      <c r="AE177" s="99"/>
    </row>
    <row r="178" spans="1:31" ht="15.75" customHeight="1">
      <c r="A178" s="99"/>
      <c r="B178" s="22" t="s">
        <v>306</v>
      </c>
      <c r="C178" s="22" t="s">
        <v>307</v>
      </c>
      <c r="D178" s="113">
        <f>AVERAGE(D179:D187)</f>
        <v>33.333333333333336</v>
      </c>
      <c r="E178" s="123"/>
      <c r="F178" s="124"/>
      <c r="G178" s="23"/>
      <c r="H178" s="23"/>
      <c r="I178" s="23"/>
      <c r="J178" s="23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  <c r="W178" s="99"/>
      <c r="X178" s="99"/>
      <c r="Y178" s="99"/>
      <c r="Z178" s="99"/>
      <c r="AA178" s="99"/>
      <c r="AB178" s="99"/>
      <c r="AC178" s="99"/>
      <c r="AD178" s="99"/>
      <c r="AE178" s="99"/>
    </row>
    <row r="179" spans="1:31" ht="15.75" customHeight="1">
      <c r="A179" s="94"/>
      <c r="B179" s="24"/>
      <c r="C179" s="18" t="s">
        <v>308</v>
      </c>
      <c r="D179" s="42">
        <v>40</v>
      </c>
      <c r="E179" s="100" t="s">
        <v>309</v>
      </c>
      <c r="F179" s="14"/>
      <c r="G179" s="10"/>
      <c r="H179" s="10"/>
      <c r="I179" s="10"/>
      <c r="J179" s="10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94"/>
      <c r="AC179" s="94"/>
      <c r="AD179" s="94"/>
      <c r="AE179" s="94"/>
    </row>
    <row r="180" spans="1:31" ht="15.75" customHeight="1">
      <c r="A180" s="94"/>
      <c r="B180" s="24" t="s">
        <v>32</v>
      </c>
      <c r="C180" s="18" t="s">
        <v>310</v>
      </c>
      <c r="D180" s="43">
        <v>60</v>
      </c>
      <c r="E180" s="44" t="s">
        <v>311</v>
      </c>
      <c r="F180" s="45"/>
      <c r="G180" s="10"/>
      <c r="H180" s="10"/>
      <c r="I180" s="10"/>
      <c r="J180" s="10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  <c r="AB180" s="94"/>
      <c r="AC180" s="94"/>
      <c r="AD180" s="94"/>
      <c r="AE180" s="94"/>
    </row>
    <row r="181" spans="1:31" ht="15.75" customHeight="1">
      <c r="A181" s="94"/>
      <c r="B181" s="24" t="s">
        <v>312</v>
      </c>
      <c r="C181" s="18" t="s">
        <v>313</v>
      </c>
      <c r="D181" s="43">
        <v>60</v>
      </c>
      <c r="E181" s="44" t="s">
        <v>314</v>
      </c>
      <c r="F181" s="14"/>
      <c r="G181" s="10"/>
      <c r="H181" s="10"/>
      <c r="I181" s="10"/>
      <c r="J181" s="10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  <c r="AB181" s="94"/>
      <c r="AC181" s="94"/>
      <c r="AD181" s="94"/>
      <c r="AE181" s="94"/>
    </row>
    <row r="182" spans="1:31" ht="15.75" customHeight="1">
      <c r="A182" s="94"/>
      <c r="B182" s="24" t="s">
        <v>161</v>
      </c>
      <c r="C182" s="18" t="s">
        <v>315</v>
      </c>
      <c r="D182" s="43">
        <v>60</v>
      </c>
      <c r="E182" s="44" t="s">
        <v>314</v>
      </c>
      <c r="F182" s="14"/>
      <c r="G182" s="10"/>
      <c r="H182" s="10"/>
      <c r="I182" s="10"/>
      <c r="J182" s="10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  <c r="AB182" s="94"/>
      <c r="AC182" s="94"/>
      <c r="AD182" s="94"/>
      <c r="AE182" s="94"/>
    </row>
    <row r="183" spans="1:31" ht="15.75" customHeight="1">
      <c r="A183" s="94"/>
      <c r="B183" s="24" t="s">
        <v>44</v>
      </c>
      <c r="C183" s="18" t="s">
        <v>316</v>
      </c>
      <c r="D183" s="43">
        <v>60</v>
      </c>
      <c r="E183" s="44" t="s">
        <v>317</v>
      </c>
      <c r="F183" s="14"/>
      <c r="G183" s="10"/>
      <c r="H183" s="10"/>
      <c r="I183" s="10"/>
      <c r="J183" s="10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94"/>
      <c r="AC183" s="94"/>
      <c r="AD183" s="94"/>
      <c r="AE183" s="94"/>
    </row>
    <row r="184" spans="1:31" ht="15.75" customHeight="1">
      <c r="A184" s="94"/>
      <c r="B184" s="24" t="s">
        <v>59</v>
      </c>
      <c r="C184" s="18" t="s">
        <v>318</v>
      </c>
      <c r="D184" s="46">
        <v>20</v>
      </c>
      <c r="E184" s="44" t="s">
        <v>319</v>
      </c>
      <c r="F184" s="14"/>
      <c r="G184" s="10"/>
      <c r="H184" s="10"/>
      <c r="I184" s="10"/>
      <c r="J184" s="10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  <c r="AB184" s="94"/>
      <c r="AC184" s="94"/>
      <c r="AD184" s="94"/>
      <c r="AE184" s="94"/>
    </row>
    <row r="185" spans="1:31" ht="15.75" customHeight="1">
      <c r="A185" s="94"/>
      <c r="B185" s="24" t="s">
        <v>62</v>
      </c>
      <c r="C185" s="18" t="s">
        <v>320</v>
      </c>
      <c r="D185" s="47">
        <v>0</v>
      </c>
      <c r="E185" s="44" t="s">
        <v>321</v>
      </c>
      <c r="F185" s="14"/>
      <c r="G185" s="10"/>
      <c r="H185" s="10"/>
      <c r="I185" s="10"/>
      <c r="J185" s="10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  <c r="AB185" s="94"/>
      <c r="AC185" s="94"/>
      <c r="AD185" s="94"/>
      <c r="AE185" s="94"/>
    </row>
    <row r="186" spans="1:31" ht="15.75" customHeight="1">
      <c r="A186" s="94"/>
      <c r="B186" s="24" t="s">
        <v>322</v>
      </c>
      <c r="C186" s="18" t="s">
        <v>323</v>
      </c>
      <c r="D186" s="47">
        <v>0</v>
      </c>
      <c r="E186" s="44" t="s">
        <v>321</v>
      </c>
      <c r="F186" s="14"/>
      <c r="G186" s="10"/>
      <c r="H186" s="10"/>
      <c r="I186" s="10"/>
      <c r="J186" s="10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94"/>
      <c r="AC186" s="94"/>
      <c r="AD186" s="94"/>
      <c r="AE186" s="94"/>
    </row>
    <row r="187" spans="1:31" ht="15.75" customHeight="1">
      <c r="A187" s="94"/>
      <c r="B187" s="24" t="s">
        <v>324</v>
      </c>
      <c r="C187" s="18" t="s">
        <v>325</v>
      </c>
      <c r="D187" s="47">
        <v>0</v>
      </c>
      <c r="E187" s="44" t="s">
        <v>321</v>
      </c>
      <c r="F187" s="14"/>
      <c r="G187" s="10"/>
      <c r="H187" s="10"/>
      <c r="I187" s="10"/>
      <c r="J187" s="10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  <c r="AB187" s="94"/>
      <c r="AC187" s="94"/>
      <c r="AD187" s="94"/>
      <c r="AE187" s="94"/>
    </row>
    <row r="188" spans="1:31" ht="15.75" customHeight="1">
      <c r="A188" s="99"/>
      <c r="B188" s="22" t="s">
        <v>326</v>
      </c>
      <c r="C188" s="22" t="s">
        <v>327</v>
      </c>
      <c r="D188" s="113">
        <f>AVERAGE(D189,D195,D200,D212)</f>
        <v>41.25</v>
      </c>
      <c r="E188" s="123"/>
      <c r="F188" s="124"/>
      <c r="G188" s="23"/>
      <c r="H188" s="23"/>
      <c r="I188" s="23"/>
      <c r="J188" s="23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99"/>
      <c r="X188" s="99"/>
      <c r="Y188" s="99"/>
      <c r="Z188" s="99"/>
      <c r="AA188" s="99"/>
      <c r="AB188" s="99"/>
      <c r="AC188" s="99"/>
      <c r="AD188" s="99"/>
      <c r="AE188" s="99"/>
    </row>
    <row r="189" spans="1:31" ht="15.75" customHeight="1">
      <c r="A189" s="99"/>
      <c r="B189" s="22" t="s">
        <v>328</v>
      </c>
      <c r="C189" s="22" t="s">
        <v>329</v>
      </c>
      <c r="D189" s="113">
        <f>AVERAGE(D190:D194)</f>
        <v>55</v>
      </c>
      <c r="E189" s="123"/>
      <c r="F189" s="124"/>
      <c r="G189" s="23"/>
      <c r="H189" s="23"/>
      <c r="I189" s="23"/>
      <c r="J189" s="23"/>
      <c r="K189" s="99"/>
      <c r="L189" s="99"/>
      <c r="M189" s="99"/>
      <c r="N189" s="99"/>
      <c r="O189" s="99"/>
      <c r="P189" s="99"/>
      <c r="Q189" s="99"/>
      <c r="R189" s="99"/>
      <c r="S189" s="99"/>
      <c r="T189" s="99"/>
      <c r="U189" s="99"/>
      <c r="V189" s="99"/>
      <c r="W189" s="99"/>
      <c r="X189" s="99"/>
      <c r="Y189" s="99"/>
      <c r="Z189" s="99"/>
      <c r="AA189" s="99"/>
      <c r="AB189" s="99"/>
      <c r="AC189" s="99"/>
      <c r="AD189" s="99"/>
      <c r="AE189" s="99"/>
    </row>
    <row r="190" spans="1:31" ht="15.75" customHeight="1">
      <c r="A190" s="94"/>
      <c r="B190" s="24" t="s">
        <v>32</v>
      </c>
      <c r="C190" s="18" t="s">
        <v>330</v>
      </c>
      <c r="D190" s="43">
        <v>60</v>
      </c>
      <c r="E190" s="100" t="s">
        <v>331</v>
      </c>
      <c r="F190" s="14"/>
      <c r="G190" s="10"/>
      <c r="H190" s="10"/>
      <c r="I190" s="10"/>
      <c r="J190" s="10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  <c r="AB190" s="94"/>
      <c r="AC190" s="94"/>
      <c r="AD190" s="94"/>
      <c r="AE190" s="94"/>
    </row>
    <row r="191" spans="1:31" ht="15.75" customHeight="1">
      <c r="A191" s="94"/>
      <c r="B191" s="24" t="s">
        <v>35</v>
      </c>
      <c r="C191" s="18" t="s">
        <v>332</v>
      </c>
      <c r="D191" s="48">
        <v>80</v>
      </c>
      <c r="E191" s="44" t="s">
        <v>333</v>
      </c>
      <c r="F191" s="14"/>
      <c r="G191" s="10"/>
      <c r="H191" s="10"/>
      <c r="I191" s="10"/>
      <c r="J191" s="10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  <c r="AB191" s="94"/>
      <c r="AC191" s="94"/>
      <c r="AD191" s="94"/>
      <c r="AE191" s="94"/>
    </row>
    <row r="192" spans="1:31" ht="15.75" customHeight="1">
      <c r="A192" s="94"/>
      <c r="B192" s="24" t="s">
        <v>44</v>
      </c>
      <c r="C192" s="18" t="s">
        <v>334</v>
      </c>
      <c r="D192" s="43">
        <v>60</v>
      </c>
      <c r="E192" s="44" t="s">
        <v>335</v>
      </c>
      <c r="F192" s="14"/>
      <c r="G192" s="10"/>
      <c r="H192" s="10"/>
      <c r="I192" s="10"/>
      <c r="J192" s="10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  <c r="AB192" s="94"/>
      <c r="AC192" s="94"/>
      <c r="AD192" s="94"/>
      <c r="AE192" s="94"/>
    </row>
    <row r="193" spans="1:31" ht="15.75" customHeight="1">
      <c r="A193" s="94"/>
      <c r="B193" s="24" t="s">
        <v>59</v>
      </c>
      <c r="C193" s="18" t="s">
        <v>336</v>
      </c>
      <c r="D193" s="101" t="s">
        <v>11</v>
      </c>
      <c r="E193" s="44" t="s">
        <v>337</v>
      </c>
      <c r="F193" s="14"/>
      <c r="G193" s="10"/>
      <c r="H193" s="10"/>
      <c r="I193" s="10"/>
      <c r="J193" s="10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94"/>
      <c r="AC193" s="94"/>
      <c r="AD193" s="94"/>
      <c r="AE193" s="94"/>
    </row>
    <row r="194" spans="1:31" ht="15.75" customHeight="1">
      <c r="A194" s="94"/>
      <c r="B194" s="24" t="s">
        <v>62</v>
      </c>
      <c r="C194" s="18" t="s">
        <v>338</v>
      </c>
      <c r="D194" s="46">
        <v>20</v>
      </c>
      <c r="E194" s="49" t="s">
        <v>339</v>
      </c>
      <c r="F194" s="50"/>
      <c r="G194" s="10"/>
      <c r="H194" s="10"/>
      <c r="I194" s="10"/>
      <c r="J194" s="10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  <c r="AB194" s="94"/>
      <c r="AC194" s="94"/>
      <c r="AD194" s="94"/>
      <c r="AE194" s="94"/>
    </row>
    <row r="195" spans="1:31" ht="15.75" customHeight="1">
      <c r="A195" s="99"/>
      <c r="B195" s="22" t="s">
        <v>340</v>
      </c>
      <c r="C195" s="22" t="s">
        <v>341</v>
      </c>
      <c r="D195" s="113">
        <f>AVERAGE(D196:D199)</f>
        <v>60</v>
      </c>
      <c r="E195" s="123"/>
      <c r="F195" s="124"/>
      <c r="G195" s="23"/>
      <c r="H195" s="23"/>
      <c r="I195" s="23"/>
      <c r="J195" s="23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  <c r="AA195" s="99"/>
      <c r="AB195" s="99"/>
      <c r="AC195" s="99"/>
      <c r="AD195" s="99"/>
      <c r="AE195" s="99"/>
    </row>
    <row r="196" spans="1:31" ht="15.75" customHeight="1">
      <c r="A196" s="94"/>
      <c r="B196" s="10"/>
      <c r="C196" s="18" t="s">
        <v>342</v>
      </c>
      <c r="D196" s="43">
        <v>60</v>
      </c>
      <c r="E196" s="102" t="s">
        <v>311</v>
      </c>
      <c r="F196" s="14"/>
      <c r="G196" s="10"/>
      <c r="H196" s="10"/>
      <c r="I196" s="10"/>
      <c r="J196" s="10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94"/>
      <c r="AC196" s="94"/>
      <c r="AD196" s="94"/>
      <c r="AE196" s="94"/>
    </row>
    <row r="197" spans="1:31" ht="15.75" customHeight="1">
      <c r="A197" s="94"/>
      <c r="B197" s="24" t="s">
        <v>343</v>
      </c>
      <c r="C197" s="18" t="s">
        <v>344</v>
      </c>
      <c r="D197" s="43">
        <v>60</v>
      </c>
      <c r="E197" s="49" t="s">
        <v>345</v>
      </c>
      <c r="F197" s="14"/>
      <c r="G197" s="10"/>
      <c r="H197" s="10"/>
      <c r="I197" s="10"/>
      <c r="J197" s="10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  <c r="AB197" s="94"/>
      <c r="AC197" s="94"/>
      <c r="AD197" s="94"/>
      <c r="AE197" s="94"/>
    </row>
    <row r="198" spans="1:31" ht="15.75" customHeight="1">
      <c r="A198" s="94"/>
      <c r="B198" s="24" t="s">
        <v>346</v>
      </c>
      <c r="C198" s="18" t="s">
        <v>347</v>
      </c>
      <c r="D198" s="43">
        <v>60</v>
      </c>
      <c r="E198" s="49" t="s">
        <v>335</v>
      </c>
      <c r="F198" s="14"/>
      <c r="G198" s="10"/>
      <c r="H198" s="10"/>
      <c r="I198" s="10"/>
      <c r="J198" s="10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  <c r="AB198" s="94"/>
      <c r="AC198" s="94"/>
      <c r="AD198" s="94"/>
      <c r="AE198" s="94"/>
    </row>
    <row r="199" spans="1:31" ht="15.75" customHeight="1">
      <c r="A199" s="94"/>
      <c r="B199" s="24" t="s">
        <v>35</v>
      </c>
      <c r="C199" s="18" t="s">
        <v>348</v>
      </c>
      <c r="D199" s="43">
        <v>60</v>
      </c>
      <c r="E199" s="49" t="s">
        <v>335</v>
      </c>
      <c r="F199" s="14"/>
      <c r="G199" s="10"/>
      <c r="H199" s="10"/>
      <c r="I199" s="10"/>
      <c r="J199" s="10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  <c r="AB199" s="94"/>
      <c r="AC199" s="94"/>
      <c r="AD199" s="94"/>
      <c r="AE199" s="94"/>
    </row>
    <row r="200" spans="1:31" ht="15.75" customHeight="1">
      <c r="A200" s="99"/>
      <c r="B200" s="22" t="s">
        <v>349</v>
      </c>
      <c r="C200" s="22" t="s">
        <v>350</v>
      </c>
      <c r="D200" s="113">
        <f>AVERAGE(D201,D208)</f>
        <v>30</v>
      </c>
      <c r="E200" s="123"/>
      <c r="F200" s="124"/>
      <c r="G200" s="23"/>
      <c r="H200" s="23"/>
      <c r="I200" s="23"/>
      <c r="J200" s="23"/>
      <c r="K200" s="99"/>
      <c r="L200" s="99"/>
      <c r="M200" s="99"/>
      <c r="N200" s="99"/>
      <c r="O200" s="99"/>
      <c r="P200" s="99"/>
      <c r="Q200" s="99"/>
      <c r="R200" s="99"/>
      <c r="S200" s="99"/>
      <c r="T200" s="99"/>
      <c r="U200" s="99"/>
      <c r="V200" s="99"/>
      <c r="W200" s="99"/>
      <c r="X200" s="99"/>
      <c r="Y200" s="99"/>
      <c r="Z200" s="99"/>
      <c r="AA200" s="99"/>
      <c r="AB200" s="99"/>
      <c r="AC200" s="99"/>
      <c r="AD200" s="99"/>
      <c r="AE200" s="99"/>
    </row>
    <row r="201" spans="1:31" ht="15.75" customHeight="1">
      <c r="A201" s="99"/>
      <c r="B201" s="22" t="s">
        <v>351</v>
      </c>
      <c r="C201" s="22"/>
      <c r="D201" s="113">
        <f>AVERAGE(D202:D207)</f>
        <v>60</v>
      </c>
      <c r="E201" s="123"/>
      <c r="F201" s="124"/>
      <c r="G201" s="23"/>
      <c r="H201" s="23"/>
      <c r="I201" s="23"/>
      <c r="J201" s="23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/>
      <c r="W201" s="99"/>
      <c r="X201" s="99"/>
      <c r="Y201" s="99"/>
      <c r="Z201" s="99"/>
      <c r="AA201" s="99"/>
      <c r="AB201" s="99"/>
      <c r="AC201" s="99"/>
      <c r="AD201" s="99"/>
      <c r="AE201" s="99"/>
    </row>
    <row r="202" spans="1:31" ht="15.75" customHeight="1">
      <c r="A202" s="94"/>
      <c r="B202" s="10"/>
      <c r="C202" s="18" t="s">
        <v>352</v>
      </c>
      <c r="D202" s="43">
        <v>60</v>
      </c>
      <c r="E202" s="102" t="s">
        <v>353</v>
      </c>
      <c r="F202" s="14"/>
      <c r="G202" s="10"/>
      <c r="H202" s="10"/>
      <c r="I202" s="10"/>
      <c r="J202" s="10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94"/>
      <c r="AC202" s="94"/>
      <c r="AD202" s="94"/>
      <c r="AE202" s="94"/>
    </row>
    <row r="203" spans="1:31" ht="15.75" customHeight="1">
      <c r="A203" s="94"/>
      <c r="B203" s="24" t="s">
        <v>32</v>
      </c>
      <c r="C203" s="18" t="s">
        <v>354</v>
      </c>
      <c r="D203" s="43">
        <v>60</v>
      </c>
      <c r="E203" s="49" t="s">
        <v>335</v>
      </c>
      <c r="F203" s="14"/>
      <c r="G203" s="10"/>
      <c r="H203" s="10"/>
      <c r="I203" s="10"/>
      <c r="J203" s="10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  <c r="AB203" s="94"/>
      <c r="AC203" s="94"/>
      <c r="AD203" s="94"/>
      <c r="AE203" s="94"/>
    </row>
    <row r="204" spans="1:31" ht="15.75" customHeight="1">
      <c r="A204" s="94"/>
      <c r="B204" s="24" t="s">
        <v>35</v>
      </c>
      <c r="C204" s="18" t="s">
        <v>355</v>
      </c>
      <c r="D204" s="43">
        <v>60</v>
      </c>
      <c r="E204" s="49" t="s">
        <v>335</v>
      </c>
      <c r="F204" s="14"/>
      <c r="G204" s="10"/>
      <c r="H204" s="10"/>
      <c r="I204" s="10"/>
      <c r="J204" s="10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94"/>
      <c r="AC204" s="94"/>
      <c r="AD204" s="94"/>
      <c r="AE204" s="94"/>
    </row>
    <row r="205" spans="1:31" ht="15.75" customHeight="1">
      <c r="A205" s="94"/>
      <c r="B205" s="24" t="s">
        <v>44</v>
      </c>
      <c r="C205" s="18" t="s">
        <v>356</v>
      </c>
      <c r="D205" s="43">
        <v>60</v>
      </c>
      <c r="E205" s="49" t="s">
        <v>335</v>
      </c>
      <c r="F205" s="14"/>
      <c r="G205" s="10"/>
      <c r="H205" s="10"/>
      <c r="I205" s="10"/>
      <c r="J205" s="10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94"/>
      <c r="AC205" s="94"/>
      <c r="AD205" s="94"/>
      <c r="AE205" s="94"/>
    </row>
    <row r="206" spans="1:31" ht="15.75" customHeight="1">
      <c r="A206" s="94"/>
      <c r="B206" s="24" t="s">
        <v>357</v>
      </c>
      <c r="C206" s="18" t="s">
        <v>358</v>
      </c>
      <c r="D206" s="43">
        <v>60</v>
      </c>
      <c r="E206" s="49" t="s">
        <v>345</v>
      </c>
      <c r="F206" s="14"/>
      <c r="G206" s="10"/>
      <c r="H206" s="10"/>
      <c r="I206" s="10"/>
      <c r="J206" s="10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</row>
    <row r="207" spans="1:31" ht="15.75" customHeight="1">
      <c r="A207" s="94"/>
      <c r="B207" s="24" t="s">
        <v>359</v>
      </c>
      <c r="C207" s="18" t="s">
        <v>360</v>
      </c>
      <c r="D207" s="43">
        <v>60</v>
      </c>
      <c r="E207" s="49" t="s">
        <v>335</v>
      </c>
      <c r="F207" s="15"/>
      <c r="G207" s="10"/>
      <c r="H207" s="10"/>
      <c r="I207" s="10"/>
      <c r="J207" s="10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94"/>
      <c r="AC207" s="94"/>
      <c r="AD207" s="94"/>
      <c r="AE207" s="94"/>
    </row>
    <row r="208" spans="1:31" ht="15.75" customHeight="1">
      <c r="A208" s="99"/>
      <c r="B208" s="22" t="s">
        <v>361</v>
      </c>
      <c r="C208" s="22"/>
      <c r="D208" s="113">
        <f>AVERAGE(D209:D211)</f>
        <v>0</v>
      </c>
      <c r="E208" s="123"/>
      <c r="F208" s="124"/>
      <c r="G208" s="23"/>
      <c r="H208" s="23"/>
      <c r="I208" s="23"/>
      <c r="J208" s="23"/>
      <c r="K208" s="99"/>
      <c r="L208" s="99"/>
      <c r="M208" s="99"/>
      <c r="N208" s="99"/>
      <c r="O208" s="99"/>
      <c r="P208" s="99"/>
      <c r="Q208" s="99"/>
      <c r="R208" s="99"/>
      <c r="S208" s="99"/>
      <c r="T208" s="99"/>
      <c r="U208" s="99"/>
      <c r="V208" s="99"/>
      <c r="W208" s="99"/>
      <c r="X208" s="99"/>
      <c r="Y208" s="99"/>
      <c r="Z208" s="99"/>
      <c r="AA208" s="99"/>
      <c r="AB208" s="99"/>
      <c r="AC208" s="99"/>
      <c r="AD208" s="99"/>
      <c r="AE208" s="99"/>
    </row>
    <row r="209" spans="1:31" ht="15.75" customHeight="1">
      <c r="A209" s="94"/>
      <c r="B209" s="10"/>
      <c r="C209" s="18" t="s">
        <v>362</v>
      </c>
      <c r="D209" s="14">
        <v>0</v>
      </c>
      <c r="E209" s="16" t="s">
        <v>285</v>
      </c>
      <c r="F209" s="14"/>
      <c r="G209" s="10"/>
      <c r="H209" s="10"/>
      <c r="I209" s="10"/>
      <c r="J209" s="10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94"/>
      <c r="AC209" s="94"/>
      <c r="AD209" s="94"/>
      <c r="AE209" s="94"/>
    </row>
    <row r="210" spans="1:31" ht="15.75" customHeight="1">
      <c r="A210" s="94"/>
      <c r="B210" s="24" t="s">
        <v>32</v>
      </c>
      <c r="C210" s="18" t="s">
        <v>363</v>
      </c>
      <c r="D210" s="14">
        <v>0</v>
      </c>
      <c r="E210" s="16" t="s">
        <v>285</v>
      </c>
      <c r="F210" s="14"/>
      <c r="G210" s="10"/>
      <c r="H210" s="10"/>
      <c r="I210" s="10"/>
      <c r="J210" s="10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94"/>
      <c r="AC210" s="94"/>
      <c r="AD210" s="94"/>
      <c r="AE210" s="94"/>
    </row>
    <row r="211" spans="1:31" ht="15.75" customHeight="1">
      <c r="A211" s="94"/>
      <c r="B211" s="24" t="s">
        <v>35</v>
      </c>
      <c r="C211" s="18" t="s">
        <v>364</v>
      </c>
      <c r="D211" s="14">
        <v>0</v>
      </c>
      <c r="E211" s="16" t="s">
        <v>285</v>
      </c>
      <c r="F211" s="14"/>
      <c r="G211" s="10"/>
      <c r="H211" s="10"/>
      <c r="I211" s="10"/>
      <c r="J211" s="10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</row>
    <row r="212" spans="1:31" ht="15.75" customHeight="1">
      <c r="A212" s="99"/>
      <c r="B212" s="22" t="s">
        <v>365</v>
      </c>
      <c r="C212" s="22" t="s">
        <v>366</v>
      </c>
      <c r="D212" s="113">
        <f>AVERAGE(D213)</f>
        <v>20</v>
      </c>
      <c r="E212" s="123"/>
      <c r="F212" s="124"/>
      <c r="G212" s="23"/>
      <c r="H212" s="23"/>
      <c r="I212" s="23"/>
      <c r="J212" s="23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U212" s="99"/>
      <c r="V212" s="99"/>
      <c r="W212" s="99"/>
      <c r="X212" s="99"/>
      <c r="Y212" s="99"/>
      <c r="Z212" s="99"/>
      <c r="AA212" s="99"/>
      <c r="AB212" s="99"/>
      <c r="AC212" s="99"/>
      <c r="AD212" s="99"/>
      <c r="AE212" s="99"/>
    </row>
    <row r="213" spans="1:31" ht="15.75" customHeight="1">
      <c r="A213" s="94"/>
      <c r="B213" s="51"/>
      <c r="C213" s="18" t="s">
        <v>367</v>
      </c>
      <c r="D213" s="14">
        <v>20</v>
      </c>
      <c r="E213" s="16" t="s">
        <v>368</v>
      </c>
      <c r="F213" s="14"/>
      <c r="G213" s="10"/>
      <c r="H213" s="10"/>
      <c r="I213" s="10"/>
      <c r="J213" s="10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94"/>
      <c r="AC213" s="94"/>
      <c r="AD213" s="94"/>
      <c r="AE213" s="94"/>
    </row>
    <row r="214" spans="1:31" ht="15.75" customHeight="1">
      <c r="A214" s="99"/>
      <c r="B214" s="22" t="s">
        <v>369</v>
      </c>
      <c r="C214" s="22" t="s">
        <v>370</v>
      </c>
      <c r="D214" s="113">
        <f>AVERAGE(D215,D217)</f>
        <v>54.444444444444443</v>
      </c>
      <c r="E214" s="123"/>
      <c r="F214" s="124"/>
      <c r="G214" s="23"/>
      <c r="H214" s="23"/>
      <c r="I214" s="23"/>
      <c r="J214" s="23"/>
      <c r="K214" s="99"/>
      <c r="L214" s="99"/>
      <c r="M214" s="99"/>
      <c r="N214" s="99"/>
      <c r="O214" s="99"/>
      <c r="P214" s="99"/>
      <c r="Q214" s="99"/>
      <c r="R214" s="99"/>
      <c r="S214" s="99"/>
      <c r="T214" s="99"/>
      <c r="U214" s="99"/>
      <c r="V214" s="99"/>
      <c r="W214" s="99"/>
      <c r="X214" s="99"/>
      <c r="Y214" s="99"/>
      <c r="Z214" s="99"/>
      <c r="AA214" s="99"/>
      <c r="AB214" s="99"/>
      <c r="AC214" s="99"/>
      <c r="AD214" s="99"/>
      <c r="AE214" s="99"/>
    </row>
    <row r="215" spans="1:31" ht="15.75" customHeight="1">
      <c r="A215" s="99"/>
      <c r="B215" s="22" t="s">
        <v>371</v>
      </c>
      <c r="C215" s="22" t="s">
        <v>84</v>
      </c>
      <c r="D215" s="113">
        <f>AVERAGE(D216)</f>
        <v>60</v>
      </c>
      <c r="E215" s="123"/>
      <c r="F215" s="124"/>
      <c r="G215" s="23"/>
      <c r="H215" s="23"/>
      <c r="I215" s="23"/>
      <c r="J215" s="23"/>
      <c r="K215" s="99"/>
      <c r="L215" s="99"/>
      <c r="M215" s="99"/>
      <c r="N215" s="99"/>
      <c r="O215" s="99"/>
      <c r="P215" s="99"/>
      <c r="Q215" s="99"/>
      <c r="R215" s="99"/>
      <c r="S215" s="99"/>
      <c r="T215" s="99"/>
      <c r="U215" s="99"/>
      <c r="V215" s="99"/>
      <c r="W215" s="99"/>
      <c r="X215" s="99"/>
      <c r="Y215" s="99"/>
      <c r="Z215" s="99"/>
      <c r="AA215" s="99"/>
      <c r="AB215" s="99"/>
      <c r="AC215" s="99"/>
      <c r="AD215" s="99"/>
      <c r="AE215" s="99"/>
    </row>
    <row r="216" spans="1:31" ht="15.75" customHeight="1">
      <c r="A216" s="99"/>
      <c r="B216" s="51"/>
      <c r="C216" s="18" t="s">
        <v>372</v>
      </c>
      <c r="D216" s="14">
        <v>60</v>
      </c>
      <c r="E216" s="16" t="s">
        <v>335</v>
      </c>
      <c r="F216" s="14"/>
      <c r="G216" s="23"/>
      <c r="H216" s="23"/>
      <c r="I216" s="23"/>
      <c r="J216" s="23"/>
      <c r="K216" s="99"/>
      <c r="L216" s="99"/>
      <c r="M216" s="99"/>
      <c r="N216" s="99"/>
      <c r="O216" s="99"/>
      <c r="P216" s="99"/>
      <c r="Q216" s="99"/>
      <c r="R216" s="99"/>
      <c r="S216" s="99"/>
      <c r="T216" s="99"/>
      <c r="U216" s="99"/>
      <c r="V216" s="99"/>
      <c r="W216" s="99"/>
      <c r="X216" s="99"/>
      <c r="Y216" s="99"/>
      <c r="Z216" s="99"/>
      <c r="AA216" s="99"/>
      <c r="AB216" s="99"/>
      <c r="AC216" s="99"/>
      <c r="AD216" s="99"/>
      <c r="AE216" s="99"/>
    </row>
    <row r="217" spans="1:31" ht="15.75" customHeight="1">
      <c r="A217" s="99"/>
      <c r="B217" s="22" t="s">
        <v>373</v>
      </c>
      <c r="C217" s="22" t="s">
        <v>374</v>
      </c>
      <c r="D217" s="113">
        <f>AVERAGE(D218:D226)</f>
        <v>48.888888888888886</v>
      </c>
      <c r="E217" s="123"/>
      <c r="F217" s="124"/>
      <c r="G217" s="23"/>
      <c r="H217" s="23"/>
      <c r="I217" s="23"/>
      <c r="J217" s="23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/>
      <c r="V217" s="99"/>
      <c r="W217" s="99"/>
      <c r="X217" s="99"/>
      <c r="Y217" s="99"/>
      <c r="Z217" s="99"/>
      <c r="AA217" s="99"/>
      <c r="AB217" s="99"/>
      <c r="AC217" s="99"/>
      <c r="AD217" s="99"/>
      <c r="AE217" s="99"/>
    </row>
    <row r="218" spans="1:31" ht="15.75" customHeight="1">
      <c r="A218" s="99"/>
      <c r="B218" s="24" t="s">
        <v>32</v>
      </c>
      <c r="C218" s="18" t="s">
        <v>375</v>
      </c>
      <c r="D218" s="52">
        <v>40</v>
      </c>
      <c r="E218" s="35" t="s">
        <v>376</v>
      </c>
      <c r="F218" s="53"/>
      <c r="G218" s="23"/>
      <c r="H218" s="23"/>
      <c r="I218" s="23"/>
      <c r="J218" s="23"/>
      <c r="K218" s="99"/>
      <c r="L218" s="99"/>
      <c r="M218" s="99"/>
      <c r="N218" s="99"/>
      <c r="O218" s="99"/>
      <c r="P218" s="99"/>
      <c r="Q218" s="99"/>
      <c r="R218" s="99"/>
      <c r="S218" s="99"/>
      <c r="T218" s="99"/>
      <c r="U218" s="99"/>
      <c r="V218" s="99"/>
      <c r="W218" s="99"/>
      <c r="X218" s="99"/>
      <c r="Y218" s="99"/>
      <c r="Z218" s="99"/>
      <c r="AA218" s="99"/>
      <c r="AB218" s="99"/>
      <c r="AC218" s="99"/>
      <c r="AD218" s="99"/>
      <c r="AE218" s="99"/>
    </row>
    <row r="219" spans="1:31" ht="15.75" customHeight="1">
      <c r="A219" s="99"/>
      <c r="B219" s="24" t="s">
        <v>35</v>
      </c>
      <c r="C219" s="18" t="s">
        <v>377</v>
      </c>
      <c r="D219" s="54">
        <v>60</v>
      </c>
      <c r="E219" s="103" t="s">
        <v>378</v>
      </c>
      <c r="F219" s="53"/>
      <c r="G219" s="23"/>
      <c r="H219" s="23"/>
      <c r="I219" s="23"/>
      <c r="J219" s="23"/>
      <c r="K219" s="99"/>
      <c r="L219" s="99"/>
      <c r="M219" s="99"/>
      <c r="N219" s="99"/>
      <c r="O219" s="99"/>
      <c r="P219" s="99"/>
      <c r="Q219" s="99"/>
      <c r="R219" s="99"/>
      <c r="S219" s="99"/>
      <c r="T219" s="99"/>
      <c r="U219" s="99"/>
      <c r="V219" s="99"/>
      <c r="W219" s="99"/>
      <c r="X219" s="99"/>
      <c r="Y219" s="99"/>
      <c r="Z219" s="99"/>
      <c r="AA219" s="99"/>
      <c r="AB219" s="99"/>
      <c r="AC219" s="99"/>
      <c r="AD219" s="99"/>
      <c r="AE219" s="99"/>
    </row>
    <row r="220" spans="1:31" ht="15.75" customHeight="1">
      <c r="A220" s="99"/>
      <c r="B220" s="24" t="s">
        <v>44</v>
      </c>
      <c r="C220" s="18" t="s">
        <v>379</v>
      </c>
      <c r="D220" s="54">
        <v>60</v>
      </c>
      <c r="E220" s="103" t="s">
        <v>380</v>
      </c>
      <c r="F220" s="53"/>
      <c r="G220" s="23"/>
      <c r="H220" s="23"/>
      <c r="I220" s="23"/>
      <c r="J220" s="23"/>
      <c r="K220" s="99"/>
      <c r="L220" s="99"/>
      <c r="M220" s="99"/>
      <c r="N220" s="99"/>
      <c r="O220" s="99"/>
      <c r="P220" s="99"/>
      <c r="Q220" s="99"/>
      <c r="R220" s="99"/>
      <c r="S220" s="99"/>
      <c r="T220" s="99"/>
      <c r="U220" s="99"/>
      <c r="V220" s="99"/>
      <c r="W220" s="99"/>
      <c r="X220" s="99"/>
      <c r="Y220" s="99"/>
      <c r="Z220" s="99"/>
      <c r="AA220" s="99"/>
      <c r="AB220" s="99"/>
      <c r="AC220" s="99"/>
      <c r="AD220" s="99"/>
      <c r="AE220" s="99"/>
    </row>
    <row r="221" spans="1:31" ht="15.75" customHeight="1">
      <c r="A221" s="99"/>
      <c r="B221" s="24" t="s">
        <v>59</v>
      </c>
      <c r="C221" s="18" t="s">
        <v>381</v>
      </c>
      <c r="D221" s="54">
        <v>60</v>
      </c>
      <c r="E221" s="103" t="s">
        <v>382</v>
      </c>
      <c r="F221" s="53"/>
      <c r="G221" s="23"/>
      <c r="H221" s="23"/>
      <c r="I221" s="23"/>
      <c r="J221" s="23"/>
      <c r="K221" s="99"/>
      <c r="L221" s="99"/>
      <c r="M221" s="99"/>
      <c r="N221" s="99"/>
      <c r="O221" s="99"/>
      <c r="P221" s="99"/>
      <c r="Q221" s="99"/>
      <c r="R221" s="99"/>
      <c r="S221" s="99"/>
      <c r="T221" s="99"/>
      <c r="U221" s="99"/>
      <c r="V221" s="99"/>
      <c r="W221" s="99"/>
      <c r="X221" s="99"/>
      <c r="Y221" s="99"/>
      <c r="Z221" s="99"/>
      <c r="AA221" s="99"/>
      <c r="AB221" s="99"/>
      <c r="AC221" s="99"/>
      <c r="AD221" s="99"/>
      <c r="AE221" s="99"/>
    </row>
    <row r="222" spans="1:31" ht="15.75" customHeight="1">
      <c r="A222" s="84"/>
      <c r="B222" s="24" t="s">
        <v>62</v>
      </c>
      <c r="C222" s="18" t="s">
        <v>383</v>
      </c>
      <c r="D222" s="52">
        <v>40</v>
      </c>
      <c r="E222" s="103" t="s">
        <v>384</v>
      </c>
      <c r="F222" s="55"/>
      <c r="G222" s="1"/>
      <c r="H222" s="1"/>
      <c r="I222" s="1"/>
      <c r="J222" s="1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</row>
    <row r="223" spans="1:31" ht="15.75" customHeight="1">
      <c r="A223" s="84"/>
      <c r="B223" s="24" t="s">
        <v>385</v>
      </c>
      <c r="C223" s="18" t="s">
        <v>386</v>
      </c>
      <c r="D223" s="52">
        <v>40</v>
      </c>
      <c r="E223" s="103" t="s">
        <v>384</v>
      </c>
      <c r="F223" s="55"/>
      <c r="G223" s="1"/>
      <c r="H223" s="1"/>
      <c r="I223" s="1"/>
      <c r="J223" s="1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</row>
    <row r="224" spans="1:31" ht="15.75" customHeight="1">
      <c r="A224" s="84"/>
      <c r="B224" s="24" t="s">
        <v>68</v>
      </c>
      <c r="C224" s="18" t="s">
        <v>387</v>
      </c>
      <c r="D224" s="52">
        <v>40</v>
      </c>
      <c r="E224" s="103" t="s">
        <v>384</v>
      </c>
      <c r="F224" s="55"/>
      <c r="G224" s="1"/>
      <c r="H224" s="1"/>
      <c r="I224" s="1"/>
      <c r="J224" s="1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</row>
    <row r="225" spans="1:31" ht="15.75" customHeight="1">
      <c r="A225" s="84"/>
      <c r="B225" s="24" t="s">
        <v>71</v>
      </c>
      <c r="C225" s="18" t="s">
        <v>388</v>
      </c>
      <c r="D225" s="54">
        <v>60</v>
      </c>
      <c r="E225" s="104" t="s">
        <v>311</v>
      </c>
      <c r="F225" s="55"/>
      <c r="G225" s="1"/>
      <c r="H225" s="1"/>
      <c r="I225" s="1"/>
      <c r="J225" s="1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</row>
    <row r="226" spans="1:31" ht="15.75" customHeight="1">
      <c r="A226" s="84"/>
      <c r="B226" s="24" t="s">
        <v>389</v>
      </c>
      <c r="C226" s="18" t="s">
        <v>390</v>
      </c>
      <c r="D226" s="52">
        <v>40</v>
      </c>
      <c r="E226" s="103" t="s">
        <v>384</v>
      </c>
      <c r="F226" s="55"/>
      <c r="G226" s="1"/>
      <c r="H226" s="1"/>
      <c r="I226" s="1"/>
      <c r="J226" s="1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</row>
    <row r="227" spans="1:31" ht="15.75" customHeight="1">
      <c r="A227" s="99"/>
      <c r="B227" s="22" t="s">
        <v>391</v>
      </c>
      <c r="C227" s="22" t="s">
        <v>392</v>
      </c>
      <c r="D227" s="113">
        <f>AVERAGE(D228,D235,D242)</f>
        <v>41.111111111111107</v>
      </c>
      <c r="E227" s="123"/>
      <c r="F227" s="124"/>
      <c r="G227" s="23"/>
      <c r="H227" s="23"/>
      <c r="I227" s="23"/>
      <c r="J227" s="23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99"/>
      <c r="AA227" s="99"/>
      <c r="AB227" s="99"/>
      <c r="AC227" s="99"/>
      <c r="AD227" s="99"/>
      <c r="AE227" s="99"/>
    </row>
    <row r="228" spans="1:31" ht="15.75" customHeight="1">
      <c r="A228" s="99"/>
      <c r="B228" s="22" t="s">
        <v>393</v>
      </c>
      <c r="C228" s="22" t="s">
        <v>84</v>
      </c>
      <c r="D228" s="113">
        <f>AVERAGE(D229:D234)</f>
        <v>46.666666666666664</v>
      </c>
      <c r="E228" s="123"/>
      <c r="F228" s="124"/>
      <c r="G228" s="23"/>
      <c r="H228" s="23"/>
      <c r="I228" s="23"/>
      <c r="J228" s="23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99"/>
      <c r="Y228" s="99"/>
      <c r="Z228" s="99"/>
      <c r="AA228" s="99"/>
      <c r="AB228" s="99"/>
      <c r="AC228" s="99"/>
      <c r="AD228" s="99"/>
      <c r="AE228" s="99"/>
    </row>
    <row r="229" spans="1:31" ht="15.75" customHeight="1">
      <c r="A229" s="99"/>
      <c r="B229" s="23"/>
      <c r="C229" s="18" t="s">
        <v>394</v>
      </c>
      <c r="D229" s="54">
        <v>60</v>
      </c>
      <c r="E229" s="105" t="s">
        <v>335</v>
      </c>
      <c r="F229" s="53"/>
      <c r="G229" s="23"/>
      <c r="H229" s="23"/>
      <c r="I229" s="23"/>
      <c r="J229" s="23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99"/>
      <c r="Y229" s="99"/>
      <c r="Z229" s="99"/>
      <c r="AA229" s="99"/>
      <c r="AB229" s="99"/>
      <c r="AC229" s="99"/>
      <c r="AD229" s="99"/>
      <c r="AE229" s="99"/>
    </row>
    <row r="230" spans="1:31" ht="15.75" customHeight="1">
      <c r="A230" s="99"/>
      <c r="B230" s="24" t="s">
        <v>32</v>
      </c>
      <c r="C230" s="18" t="s">
        <v>395</v>
      </c>
      <c r="D230" s="56">
        <v>80</v>
      </c>
      <c r="E230" s="44" t="s">
        <v>396</v>
      </c>
      <c r="F230" s="53"/>
      <c r="G230" s="23"/>
      <c r="H230" s="23"/>
      <c r="I230" s="23"/>
      <c r="J230" s="23"/>
      <c r="K230" s="99"/>
      <c r="L230" s="99"/>
      <c r="M230" s="99"/>
      <c r="N230" s="99"/>
      <c r="O230" s="99"/>
      <c r="P230" s="99"/>
      <c r="Q230" s="99"/>
      <c r="R230" s="99"/>
      <c r="S230" s="99"/>
      <c r="T230" s="99"/>
      <c r="U230" s="99"/>
      <c r="V230" s="99"/>
      <c r="W230" s="99"/>
      <c r="X230" s="99"/>
      <c r="Y230" s="99"/>
      <c r="Z230" s="99"/>
      <c r="AA230" s="99"/>
      <c r="AB230" s="99"/>
      <c r="AC230" s="99"/>
      <c r="AD230" s="99"/>
      <c r="AE230" s="99"/>
    </row>
    <row r="231" spans="1:31" ht="15.75" customHeight="1">
      <c r="A231" s="99"/>
      <c r="B231" s="24" t="s">
        <v>35</v>
      </c>
      <c r="C231" s="18" t="s">
        <v>397</v>
      </c>
      <c r="D231" s="52">
        <v>40</v>
      </c>
      <c r="E231" s="44" t="s">
        <v>398</v>
      </c>
      <c r="F231" s="53"/>
      <c r="G231" s="23"/>
      <c r="H231" s="23"/>
      <c r="I231" s="23"/>
      <c r="J231" s="23"/>
      <c r="K231" s="99"/>
      <c r="L231" s="99"/>
      <c r="M231" s="99"/>
      <c r="N231" s="99"/>
      <c r="O231" s="99"/>
      <c r="P231" s="99"/>
      <c r="Q231" s="99"/>
      <c r="R231" s="99"/>
      <c r="S231" s="99"/>
      <c r="T231" s="99"/>
      <c r="U231" s="99"/>
      <c r="V231" s="99"/>
      <c r="W231" s="99"/>
      <c r="X231" s="99"/>
      <c r="Y231" s="99"/>
      <c r="Z231" s="99"/>
      <c r="AA231" s="99"/>
      <c r="AB231" s="99"/>
      <c r="AC231" s="99"/>
      <c r="AD231" s="99"/>
      <c r="AE231" s="99"/>
    </row>
    <row r="232" spans="1:31" ht="15.75" customHeight="1">
      <c r="A232" s="84"/>
      <c r="B232" s="24" t="s">
        <v>44</v>
      </c>
      <c r="C232" s="18" t="s">
        <v>399</v>
      </c>
      <c r="D232" s="54">
        <v>60</v>
      </c>
      <c r="E232" s="57" t="s">
        <v>335</v>
      </c>
      <c r="F232" s="55"/>
      <c r="G232" s="1"/>
      <c r="H232" s="1"/>
      <c r="I232" s="1"/>
      <c r="J232" s="1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31" ht="15.75" customHeight="1">
      <c r="A233" s="84"/>
      <c r="B233" s="24"/>
      <c r="C233" s="18" t="s">
        <v>400</v>
      </c>
      <c r="D233" s="52">
        <v>40</v>
      </c>
      <c r="E233" s="44" t="s">
        <v>401</v>
      </c>
      <c r="F233" s="55"/>
      <c r="G233" s="1"/>
      <c r="H233" s="1"/>
      <c r="I233" s="1"/>
      <c r="J233" s="1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31" ht="15.75" customHeight="1">
      <c r="A234" s="84"/>
      <c r="B234" s="24"/>
      <c r="C234" s="18" t="s">
        <v>402</v>
      </c>
      <c r="D234" s="58">
        <v>0</v>
      </c>
      <c r="E234" s="44" t="s">
        <v>264</v>
      </c>
      <c r="F234" s="55"/>
      <c r="G234" s="1"/>
      <c r="H234" s="1"/>
      <c r="I234" s="1"/>
      <c r="J234" s="1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</row>
    <row r="235" spans="1:31" ht="15.75" customHeight="1">
      <c r="A235" s="99"/>
      <c r="B235" s="22" t="s">
        <v>403</v>
      </c>
      <c r="C235" s="22" t="s">
        <v>404</v>
      </c>
      <c r="D235" s="113">
        <f>AVERAGE(D236:D241)</f>
        <v>30</v>
      </c>
      <c r="E235" s="123"/>
      <c r="F235" s="124"/>
      <c r="G235" s="23"/>
      <c r="H235" s="23"/>
      <c r="I235" s="23"/>
      <c r="J235" s="23"/>
      <c r="K235" s="99"/>
      <c r="L235" s="99"/>
      <c r="M235" s="99"/>
      <c r="N235" s="99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  <c r="AA235" s="99"/>
      <c r="AB235" s="99"/>
      <c r="AC235" s="99"/>
      <c r="AD235" s="99"/>
      <c r="AE235" s="99"/>
    </row>
    <row r="236" spans="1:31" ht="15.75" customHeight="1">
      <c r="A236" s="84"/>
      <c r="B236" s="24"/>
      <c r="C236" s="18" t="s">
        <v>405</v>
      </c>
      <c r="D236" s="54">
        <v>60</v>
      </c>
      <c r="E236" s="100" t="s">
        <v>406</v>
      </c>
      <c r="F236" s="55"/>
      <c r="G236" s="1"/>
      <c r="H236" s="1"/>
      <c r="I236" s="1"/>
      <c r="J236" s="1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</row>
    <row r="237" spans="1:31" ht="15.75" customHeight="1">
      <c r="A237" s="84"/>
      <c r="B237" s="24" t="s">
        <v>32</v>
      </c>
      <c r="C237" s="18" t="s">
        <v>407</v>
      </c>
      <c r="D237" s="58">
        <v>0</v>
      </c>
      <c r="E237" s="44" t="s">
        <v>339</v>
      </c>
      <c r="F237" s="55"/>
      <c r="G237" s="1"/>
      <c r="H237" s="1"/>
      <c r="I237" s="1"/>
      <c r="J237" s="1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</row>
    <row r="238" spans="1:31" ht="15.75" customHeight="1">
      <c r="A238" s="84"/>
      <c r="B238" s="24" t="s">
        <v>35</v>
      </c>
      <c r="C238" s="18" t="s">
        <v>408</v>
      </c>
      <c r="D238" s="52">
        <v>40</v>
      </c>
      <c r="E238" s="44" t="s">
        <v>335</v>
      </c>
      <c r="F238" s="55"/>
      <c r="G238" s="1"/>
      <c r="H238" s="1"/>
      <c r="I238" s="1"/>
      <c r="J238" s="1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  <c r="AA238" s="84"/>
      <c r="AB238" s="84"/>
      <c r="AC238" s="84"/>
      <c r="AD238" s="84"/>
      <c r="AE238" s="84"/>
    </row>
    <row r="239" spans="1:31" ht="15.75" customHeight="1">
      <c r="A239" s="84"/>
      <c r="B239" s="24" t="s">
        <v>409</v>
      </c>
      <c r="C239" s="18" t="s">
        <v>410</v>
      </c>
      <c r="D239" s="52">
        <v>40</v>
      </c>
      <c r="E239" s="44" t="s">
        <v>335</v>
      </c>
      <c r="F239" s="55"/>
      <c r="G239" s="1"/>
      <c r="H239" s="1"/>
      <c r="I239" s="1"/>
      <c r="J239" s="1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</row>
    <row r="240" spans="1:31" ht="15.75" customHeight="1">
      <c r="A240" s="84"/>
      <c r="B240" s="24" t="s">
        <v>411</v>
      </c>
      <c r="C240" s="18" t="s">
        <v>412</v>
      </c>
      <c r="D240" s="58">
        <v>0</v>
      </c>
      <c r="E240" s="44" t="s">
        <v>339</v>
      </c>
      <c r="F240" s="55"/>
      <c r="G240" s="1"/>
      <c r="H240" s="1"/>
      <c r="I240" s="1"/>
      <c r="J240" s="1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  <c r="AA240" s="84"/>
      <c r="AB240" s="84"/>
      <c r="AC240" s="84"/>
      <c r="AD240" s="84"/>
      <c r="AE240" s="84"/>
    </row>
    <row r="241" spans="1:31" ht="15.75" customHeight="1">
      <c r="A241" s="84"/>
      <c r="B241" s="24" t="s">
        <v>59</v>
      </c>
      <c r="C241" s="18" t="s">
        <v>413</v>
      </c>
      <c r="D241" s="52">
        <v>40</v>
      </c>
      <c r="E241" s="44" t="s">
        <v>414</v>
      </c>
      <c r="F241" s="1"/>
      <c r="G241" s="1"/>
      <c r="H241" s="1"/>
      <c r="I241" s="1"/>
      <c r="J241" s="1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84"/>
      <c r="AD241" s="84"/>
      <c r="AE241" s="84"/>
    </row>
    <row r="242" spans="1:31" ht="15.75" customHeight="1">
      <c r="A242" s="99"/>
      <c r="B242" s="22" t="s">
        <v>415</v>
      </c>
      <c r="C242" s="22" t="s">
        <v>416</v>
      </c>
      <c r="D242" s="113">
        <f>AVERAGE(D243:D251)</f>
        <v>46.666666666666664</v>
      </c>
      <c r="E242" s="123"/>
      <c r="F242" s="124"/>
      <c r="G242" s="23"/>
      <c r="H242" s="23"/>
      <c r="I242" s="23"/>
      <c r="J242" s="23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99"/>
      <c r="AD242" s="99"/>
      <c r="AE242" s="99"/>
    </row>
    <row r="243" spans="1:31" ht="15.75" customHeight="1">
      <c r="A243" s="84"/>
      <c r="B243" s="24"/>
      <c r="C243" s="18" t="s">
        <v>417</v>
      </c>
      <c r="D243" s="52">
        <v>40</v>
      </c>
      <c r="E243" s="102" t="s">
        <v>368</v>
      </c>
      <c r="F243" s="55"/>
      <c r="G243" s="1"/>
      <c r="H243" s="1"/>
      <c r="I243" s="1"/>
      <c r="J243" s="1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</row>
    <row r="244" spans="1:31" ht="15.75" customHeight="1">
      <c r="A244" s="84"/>
      <c r="B244" s="24" t="s">
        <v>32</v>
      </c>
      <c r="C244" s="18" t="s">
        <v>418</v>
      </c>
      <c r="D244" s="54">
        <v>60</v>
      </c>
      <c r="E244" s="49" t="s">
        <v>419</v>
      </c>
      <c r="F244" s="55"/>
      <c r="G244" s="1"/>
      <c r="H244" s="1"/>
      <c r="I244" s="1"/>
      <c r="J244" s="1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84"/>
      <c r="AD244" s="84"/>
      <c r="AE244" s="84"/>
    </row>
    <row r="245" spans="1:31" ht="15.75" customHeight="1">
      <c r="A245" s="84"/>
      <c r="B245" s="24" t="s">
        <v>312</v>
      </c>
      <c r="C245" s="18" t="s">
        <v>420</v>
      </c>
      <c r="D245" s="54">
        <v>60</v>
      </c>
      <c r="E245" s="49" t="s">
        <v>421</v>
      </c>
      <c r="F245" s="55"/>
      <c r="G245" s="1"/>
      <c r="H245" s="1"/>
      <c r="I245" s="1"/>
      <c r="J245" s="1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  <c r="AA245" s="84"/>
      <c r="AB245" s="84"/>
      <c r="AC245" s="84"/>
      <c r="AD245" s="84"/>
      <c r="AE245" s="84"/>
    </row>
    <row r="246" spans="1:31" ht="15.75" customHeight="1">
      <c r="A246" s="84"/>
      <c r="B246" s="24" t="s">
        <v>161</v>
      </c>
      <c r="C246" s="18" t="s">
        <v>422</v>
      </c>
      <c r="D246" s="54">
        <v>60</v>
      </c>
      <c r="E246" s="49" t="s">
        <v>421</v>
      </c>
      <c r="F246" s="55"/>
      <c r="G246" s="1"/>
      <c r="H246" s="1"/>
      <c r="I246" s="1"/>
      <c r="J246" s="1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  <c r="AA246" s="84"/>
      <c r="AB246" s="84"/>
      <c r="AC246" s="84"/>
      <c r="AD246" s="84"/>
      <c r="AE246" s="84"/>
    </row>
    <row r="247" spans="1:31" ht="15.75" customHeight="1">
      <c r="A247" s="84"/>
      <c r="B247" s="24" t="s">
        <v>163</v>
      </c>
      <c r="C247" s="18" t="s">
        <v>423</v>
      </c>
      <c r="D247" s="54">
        <v>60</v>
      </c>
      <c r="E247" s="49" t="s">
        <v>421</v>
      </c>
      <c r="F247" s="55"/>
      <c r="G247" s="1"/>
      <c r="H247" s="1"/>
      <c r="I247" s="1"/>
      <c r="J247" s="1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  <c r="AA247" s="84"/>
      <c r="AB247" s="84"/>
      <c r="AC247" s="84"/>
      <c r="AD247" s="84"/>
      <c r="AE247" s="84"/>
    </row>
    <row r="248" spans="1:31" ht="15.75" customHeight="1">
      <c r="A248" s="84"/>
      <c r="B248" s="24" t="s">
        <v>44</v>
      </c>
      <c r="C248" s="18" t="s">
        <v>424</v>
      </c>
      <c r="D248" s="52">
        <v>40</v>
      </c>
      <c r="E248" s="49" t="s">
        <v>368</v>
      </c>
      <c r="F248" s="55"/>
      <c r="G248" s="1"/>
      <c r="H248" s="1"/>
      <c r="I248" s="1"/>
      <c r="J248" s="1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1:31" ht="15.75" customHeight="1">
      <c r="A249" s="84"/>
      <c r="B249" s="24" t="s">
        <v>59</v>
      </c>
      <c r="C249" s="18" t="s">
        <v>425</v>
      </c>
      <c r="D249" s="52">
        <v>40</v>
      </c>
      <c r="E249" s="49" t="s">
        <v>368</v>
      </c>
      <c r="F249" s="55"/>
      <c r="G249" s="1"/>
      <c r="H249" s="1"/>
      <c r="I249" s="1"/>
      <c r="J249" s="1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84"/>
      <c r="AD249" s="84"/>
      <c r="AE249" s="84"/>
    </row>
    <row r="250" spans="1:31" ht="15.75" customHeight="1">
      <c r="A250" s="84"/>
      <c r="B250" s="24" t="s">
        <v>62</v>
      </c>
      <c r="C250" s="18" t="s">
        <v>426</v>
      </c>
      <c r="D250" s="52">
        <v>40</v>
      </c>
      <c r="E250" s="49" t="s">
        <v>368</v>
      </c>
      <c r="F250" s="55"/>
      <c r="G250" s="1"/>
      <c r="H250" s="1"/>
      <c r="I250" s="1"/>
      <c r="J250" s="1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1:31" ht="15.75" customHeight="1">
      <c r="A251" s="84"/>
      <c r="B251" s="24" t="s">
        <v>65</v>
      </c>
      <c r="C251" s="18" t="s">
        <v>427</v>
      </c>
      <c r="D251" s="59">
        <v>20</v>
      </c>
      <c r="E251" s="49" t="s">
        <v>428</v>
      </c>
      <c r="F251" s="55"/>
      <c r="G251" s="1"/>
      <c r="H251" s="1"/>
      <c r="I251" s="1"/>
      <c r="J251" s="1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1:31" ht="15.75" customHeight="1">
      <c r="A252" s="99"/>
      <c r="B252" s="22" t="s">
        <v>429</v>
      </c>
      <c r="C252" s="22" t="s">
        <v>430</v>
      </c>
      <c r="D252" s="113">
        <f>AVERAGE(D253,D264,D268,D272,D274,D281)</f>
        <v>43.466666666666669</v>
      </c>
      <c r="E252" s="123"/>
      <c r="F252" s="124"/>
      <c r="G252" s="23"/>
      <c r="H252" s="23"/>
      <c r="I252" s="23"/>
      <c r="J252" s="23"/>
      <c r="K252" s="99"/>
      <c r="L252" s="99"/>
      <c r="M252" s="99"/>
      <c r="N252" s="99"/>
      <c r="O252" s="99"/>
      <c r="P252" s="99"/>
      <c r="Q252" s="99"/>
      <c r="R252" s="99"/>
      <c r="S252" s="99"/>
      <c r="T252" s="99"/>
      <c r="U252" s="99"/>
      <c r="V252" s="99"/>
      <c r="W252" s="99"/>
      <c r="X252" s="99"/>
      <c r="Y252" s="99"/>
      <c r="Z252" s="99"/>
      <c r="AA252" s="99"/>
      <c r="AB252" s="99"/>
      <c r="AC252" s="99"/>
      <c r="AD252" s="99"/>
      <c r="AE252" s="99"/>
    </row>
    <row r="253" spans="1:31" ht="15.75" customHeight="1">
      <c r="A253" s="99"/>
      <c r="B253" s="22" t="s">
        <v>431</v>
      </c>
      <c r="C253" s="22" t="s">
        <v>432</v>
      </c>
      <c r="D253" s="113">
        <f>AVERAGE(D254:D263)</f>
        <v>44</v>
      </c>
      <c r="E253" s="123"/>
      <c r="F253" s="124"/>
      <c r="G253" s="23"/>
      <c r="H253" s="23"/>
      <c r="I253" s="23"/>
      <c r="J253" s="23"/>
      <c r="K253" s="99"/>
      <c r="L253" s="99"/>
      <c r="M253" s="99"/>
      <c r="N253" s="99"/>
      <c r="O253" s="99"/>
      <c r="P253" s="99"/>
      <c r="Q253" s="99"/>
      <c r="R253" s="99"/>
      <c r="S253" s="99"/>
      <c r="T253" s="99"/>
      <c r="U253" s="99"/>
      <c r="V253" s="99"/>
      <c r="W253" s="99"/>
      <c r="X253" s="99"/>
      <c r="Y253" s="99"/>
      <c r="Z253" s="99"/>
      <c r="AA253" s="99"/>
      <c r="AB253" s="99"/>
      <c r="AC253" s="99"/>
      <c r="AD253" s="99"/>
      <c r="AE253" s="99"/>
    </row>
    <row r="254" spans="1:31" ht="15.75" customHeight="1">
      <c r="A254" s="84"/>
      <c r="B254" s="24"/>
      <c r="C254" s="18" t="s">
        <v>433</v>
      </c>
      <c r="D254" s="54">
        <v>60</v>
      </c>
      <c r="E254" s="102" t="s">
        <v>434</v>
      </c>
      <c r="F254" s="55"/>
      <c r="G254" s="1"/>
      <c r="H254" s="1"/>
      <c r="I254" s="1"/>
      <c r="J254" s="1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1:31" ht="15.75" customHeight="1">
      <c r="A255" s="84"/>
      <c r="B255" s="24" t="s">
        <v>343</v>
      </c>
      <c r="C255" s="18" t="s">
        <v>435</v>
      </c>
      <c r="D255" s="56">
        <v>80</v>
      </c>
      <c r="E255" s="49" t="s">
        <v>436</v>
      </c>
      <c r="F255" s="55"/>
      <c r="G255" s="1"/>
      <c r="H255" s="1"/>
      <c r="I255" s="1"/>
      <c r="J255" s="1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1:31" ht="15.75" customHeight="1">
      <c r="A256" s="84"/>
      <c r="B256" s="24" t="s">
        <v>346</v>
      </c>
      <c r="C256" s="18" t="s">
        <v>437</v>
      </c>
      <c r="D256" s="59">
        <v>20</v>
      </c>
      <c r="E256" s="49" t="s">
        <v>438</v>
      </c>
      <c r="F256" s="55"/>
      <c r="G256" s="1"/>
      <c r="H256" s="1"/>
      <c r="I256" s="1"/>
      <c r="J256" s="1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  <c r="AA256" s="84"/>
      <c r="AB256" s="84"/>
      <c r="AC256" s="84"/>
      <c r="AD256" s="84"/>
      <c r="AE256" s="84"/>
    </row>
    <row r="257" spans="1:31" ht="15.75" customHeight="1">
      <c r="A257" s="84"/>
      <c r="B257" s="24" t="s">
        <v>35</v>
      </c>
      <c r="C257" s="18" t="s">
        <v>439</v>
      </c>
      <c r="D257" s="58">
        <v>0</v>
      </c>
      <c r="E257" s="49" t="s">
        <v>440</v>
      </c>
      <c r="F257" s="55"/>
      <c r="G257" s="1"/>
      <c r="H257" s="1"/>
      <c r="I257" s="1"/>
      <c r="J257" s="1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  <c r="AA257" s="84"/>
      <c r="AB257" s="84"/>
      <c r="AC257" s="84"/>
      <c r="AD257" s="84"/>
      <c r="AE257" s="84"/>
    </row>
    <row r="258" spans="1:31" ht="15.75" customHeight="1">
      <c r="A258" s="84"/>
      <c r="B258" s="24" t="s">
        <v>44</v>
      </c>
      <c r="C258" s="18" t="s">
        <v>441</v>
      </c>
      <c r="D258" s="52">
        <v>40</v>
      </c>
      <c r="E258" s="49" t="s">
        <v>442</v>
      </c>
      <c r="F258" s="55"/>
      <c r="G258" s="1"/>
      <c r="H258" s="1"/>
      <c r="I258" s="1"/>
      <c r="J258" s="1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84"/>
      <c r="AB258" s="84"/>
      <c r="AC258" s="84"/>
      <c r="AD258" s="84"/>
      <c r="AE258" s="84"/>
    </row>
    <row r="259" spans="1:31" ht="15.75" customHeight="1">
      <c r="A259" s="84"/>
      <c r="B259" s="24" t="s">
        <v>59</v>
      </c>
      <c r="C259" s="18" t="s">
        <v>443</v>
      </c>
      <c r="D259" s="52">
        <v>40</v>
      </c>
      <c r="E259" s="49" t="s">
        <v>444</v>
      </c>
      <c r="F259" s="55"/>
      <c r="G259" s="1"/>
      <c r="H259" s="1"/>
      <c r="I259" s="1"/>
      <c r="J259" s="1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84"/>
      <c r="AB259" s="84"/>
      <c r="AC259" s="84"/>
      <c r="AD259" s="84"/>
      <c r="AE259" s="84"/>
    </row>
    <row r="260" spans="1:31" ht="15.75" customHeight="1">
      <c r="A260" s="84"/>
      <c r="B260" s="24" t="s">
        <v>62</v>
      </c>
      <c r="C260" s="18" t="s">
        <v>445</v>
      </c>
      <c r="D260" s="54">
        <v>60</v>
      </c>
      <c r="E260" s="49" t="s">
        <v>446</v>
      </c>
      <c r="F260" s="55"/>
      <c r="G260" s="1"/>
      <c r="H260" s="1"/>
      <c r="I260" s="1"/>
      <c r="J260" s="1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  <c r="AA260" s="84"/>
      <c r="AB260" s="84"/>
      <c r="AC260" s="84"/>
      <c r="AD260" s="84"/>
      <c r="AE260" s="84"/>
    </row>
    <row r="261" spans="1:31" ht="15.75" customHeight="1">
      <c r="A261" s="84"/>
      <c r="B261" s="24" t="s">
        <v>385</v>
      </c>
      <c r="C261" s="18" t="s">
        <v>447</v>
      </c>
      <c r="D261" s="54">
        <v>60</v>
      </c>
      <c r="E261" s="49" t="s">
        <v>448</v>
      </c>
      <c r="F261" s="55"/>
      <c r="G261" s="1"/>
      <c r="H261" s="1"/>
      <c r="I261" s="1"/>
      <c r="J261" s="1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84"/>
      <c r="AD261" s="84"/>
      <c r="AE261" s="84"/>
    </row>
    <row r="262" spans="1:31" ht="15.75" customHeight="1">
      <c r="A262" s="84"/>
      <c r="B262" s="24" t="s">
        <v>68</v>
      </c>
      <c r="C262" s="18" t="s">
        <v>449</v>
      </c>
      <c r="D262" s="52">
        <v>40</v>
      </c>
      <c r="E262" s="49" t="s">
        <v>450</v>
      </c>
      <c r="F262" s="55"/>
      <c r="G262" s="1"/>
      <c r="H262" s="1"/>
      <c r="I262" s="1"/>
      <c r="J262" s="1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  <c r="AA262" s="84"/>
      <c r="AB262" s="84"/>
      <c r="AC262" s="84"/>
      <c r="AD262" s="84"/>
      <c r="AE262" s="84"/>
    </row>
    <row r="263" spans="1:31" ht="15.75" customHeight="1">
      <c r="A263" s="84"/>
      <c r="B263" s="24" t="s">
        <v>71</v>
      </c>
      <c r="C263" s="18" t="s">
        <v>451</v>
      </c>
      <c r="D263" s="52">
        <v>40</v>
      </c>
      <c r="E263" s="49" t="s">
        <v>452</v>
      </c>
      <c r="F263" s="55"/>
      <c r="G263" s="1"/>
      <c r="H263" s="1"/>
      <c r="I263" s="1"/>
      <c r="J263" s="1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</row>
    <row r="264" spans="1:31" ht="15.75" customHeight="1">
      <c r="A264" s="99"/>
      <c r="B264" s="22" t="s">
        <v>453</v>
      </c>
      <c r="C264" s="22" t="s">
        <v>454</v>
      </c>
      <c r="D264" s="113">
        <f>AVERAGE(D265:D267)</f>
        <v>26.666666666666668</v>
      </c>
      <c r="E264" s="123"/>
      <c r="F264" s="124"/>
      <c r="G264" s="23"/>
      <c r="H264" s="23"/>
      <c r="I264" s="23"/>
      <c r="J264" s="23"/>
      <c r="K264" s="99"/>
      <c r="L264" s="99"/>
      <c r="M264" s="99"/>
      <c r="N264" s="99"/>
      <c r="O264" s="99"/>
      <c r="P264" s="99"/>
      <c r="Q264" s="99"/>
      <c r="R264" s="99"/>
      <c r="S264" s="99"/>
      <c r="T264" s="99"/>
      <c r="U264" s="99"/>
      <c r="V264" s="99"/>
      <c r="W264" s="99"/>
      <c r="X264" s="99"/>
      <c r="Y264" s="99"/>
      <c r="Z264" s="99"/>
      <c r="AA264" s="99"/>
      <c r="AB264" s="99"/>
      <c r="AC264" s="99"/>
      <c r="AD264" s="99"/>
      <c r="AE264" s="99"/>
    </row>
    <row r="265" spans="1:31" ht="15.75" customHeight="1">
      <c r="A265" s="84"/>
      <c r="B265" s="24"/>
      <c r="C265" s="18" t="s">
        <v>455</v>
      </c>
      <c r="D265" s="52">
        <v>40</v>
      </c>
      <c r="E265" s="102" t="s">
        <v>456</v>
      </c>
      <c r="F265" s="106"/>
      <c r="G265" s="1"/>
      <c r="H265" s="1"/>
      <c r="I265" s="1"/>
      <c r="J265" s="1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</row>
    <row r="266" spans="1:31" ht="15.75" customHeight="1">
      <c r="A266" s="84"/>
      <c r="B266" s="24"/>
      <c r="C266" s="18" t="s">
        <v>457</v>
      </c>
      <c r="D266" s="52">
        <v>40</v>
      </c>
      <c r="E266" s="49" t="s">
        <v>458</v>
      </c>
      <c r="F266" s="106"/>
      <c r="G266" s="1"/>
      <c r="H266" s="1"/>
      <c r="I266" s="1"/>
      <c r="J266" s="1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84"/>
      <c r="AD266" s="84"/>
      <c r="AE266" s="84"/>
    </row>
    <row r="267" spans="1:31" ht="15.75" customHeight="1">
      <c r="A267" s="84"/>
      <c r="B267" s="24"/>
      <c r="C267" s="18" t="s">
        <v>459</v>
      </c>
      <c r="D267" s="58">
        <v>0</v>
      </c>
      <c r="E267" s="49" t="s">
        <v>264</v>
      </c>
      <c r="F267" s="106"/>
      <c r="G267" s="1"/>
      <c r="H267" s="1"/>
      <c r="I267" s="1"/>
      <c r="J267" s="1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</row>
    <row r="268" spans="1:31" ht="15.75" customHeight="1">
      <c r="A268" s="99"/>
      <c r="B268" s="22" t="s">
        <v>460</v>
      </c>
      <c r="C268" s="22" t="s">
        <v>461</v>
      </c>
      <c r="D268" s="116" t="s">
        <v>11</v>
      </c>
      <c r="E268" s="123"/>
      <c r="F268" s="124"/>
      <c r="G268" s="23"/>
      <c r="H268" s="23"/>
      <c r="I268" s="23"/>
      <c r="J268" s="23"/>
      <c r="K268" s="99"/>
      <c r="L268" s="99"/>
      <c r="M268" s="99"/>
      <c r="N268" s="99"/>
      <c r="O268" s="99"/>
      <c r="P268" s="99"/>
      <c r="Q268" s="99"/>
      <c r="R268" s="99"/>
      <c r="S268" s="99"/>
      <c r="T268" s="99"/>
      <c r="U268" s="99"/>
      <c r="V268" s="99"/>
      <c r="W268" s="99"/>
      <c r="X268" s="99"/>
      <c r="Y268" s="99"/>
      <c r="Z268" s="99"/>
      <c r="AA268" s="99"/>
      <c r="AB268" s="99"/>
      <c r="AC268" s="99"/>
      <c r="AD268" s="99"/>
      <c r="AE268" s="99"/>
    </row>
    <row r="269" spans="1:31" ht="15.75" customHeight="1">
      <c r="A269" s="84"/>
      <c r="B269" s="24"/>
      <c r="C269" s="18" t="s">
        <v>462</v>
      </c>
      <c r="D269" s="60" t="s">
        <v>11</v>
      </c>
      <c r="E269" s="102" t="s">
        <v>337</v>
      </c>
      <c r="F269" s="106"/>
      <c r="G269" s="1"/>
      <c r="H269" s="1"/>
      <c r="I269" s="1"/>
      <c r="J269" s="1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</row>
    <row r="270" spans="1:31" ht="15.75" customHeight="1">
      <c r="A270" s="84"/>
      <c r="B270" s="24"/>
      <c r="C270" s="18" t="s">
        <v>463</v>
      </c>
      <c r="D270" s="107" t="s">
        <v>11</v>
      </c>
      <c r="E270" s="49" t="s">
        <v>337</v>
      </c>
      <c r="F270" s="106"/>
      <c r="G270" s="1"/>
      <c r="H270" s="1"/>
      <c r="I270" s="1"/>
      <c r="J270" s="1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</row>
    <row r="271" spans="1:31" ht="15.75" customHeight="1">
      <c r="A271" s="84"/>
      <c r="B271" s="24"/>
      <c r="C271" s="18" t="s">
        <v>464</v>
      </c>
      <c r="D271" s="107" t="s">
        <v>11</v>
      </c>
      <c r="E271" s="49" t="s">
        <v>337</v>
      </c>
      <c r="F271" s="106"/>
      <c r="G271" s="1"/>
      <c r="H271" s="1"/>
      <c r="I271" s="1"/>
      <c r="J271" s="1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</row>
    <row r="272" spans="1:31" ht="15.75" customHeight="1">
      <c r="A272" s="99"/>
      <c r="B272" s="22" t="s">
        <v>465</v>
      </c>
      <c r="C272" s="22" t="s">
        <v>466</v>
      </c>
      <c r="D272" s="113">
        <f>AVERAGE(D273)</f>
        <v>60</v>
      </c>
      <c r="E272" s="123"/>
      <c r="F272" s="124"/>
      <c r="G272" s="23"/>
      <c r="H272" s="23"/>
      <c r="I272" s="23"/>
      <c r="J272" s="23"/>
      <c r="K272" s="99"/>
      <c r="L272" s="99"/>
      <c r="M272" s="99"/>
      <c r="N272" s="99"/>
      <c r="O272" s="99"/>
      <c r="P272" s="99"/>
      <c r="Q272" s="99"/>
      <c r="R272" s="99"/>
      <c r="S272" s="99"/>
      <c r="T272" s="99"/>
      <c r="U272" s="99"/>
      <c r="V272" s="99"/>
      <c r="W272" s="99"/>
      <c r="X272" s="99"/>
      <c r="Y272" s="99"/>
      <c r="Z272" s="99"/>
      <c r="AA272" s="99"/>
      <c r="AB272" s="99"/>
      <c r="AC272" s="99"/>
      <c r="AD272" s="99"/>
      <c r="AE272" s="99"/>
    </row>
    <row r="273" spans="1:31" ht="15.75" customHeight="1">
      <c r="A273" s="84"/>
      <c r="B273" s="24"/>
      <c r="C273" s="18" t="s">
        <v>467</v>
      </c>
      <c r="D273" s="14">
        <v>60</v>
      </c>
      <c r="E273" s="16" t="s">
        <v>368</v>
      </c>
      <c r="F273" s="106"/>
      <c r="G273" s="1"/>
      <c r="H273" s="1"/>
      <c r="I273" s="1"/>
      <c r="J273" s="1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</row>
    <row r="274" spans="1:31" ht="15.75" customHeight="1">
      <c r="A274" s="99"/>
      <c r="B274" s="22" t="s">
        <v>468</v>
      </c>
      <c r="C274" s="22" t="s">
        <v>469</v>
      </c>
      <c r="D274" s="113">
        <f>AVERAGE(D275:D280)</f>
        <v>26.666666666666668</v>
      </c>
      <c r="E274" s="123"/>
      <c r="F274" s="124"/>
      <c r="G274" s="23"/>
      <c r="H274" s="23"/>
      <c r="I274" s="23"/>
      <c r="J274" s="23"/>
      <c r="K274" s="99"/>
      <c r="L274" s="99"/>
      <c r="M274" s="99"/>
      <c r="N274" s="99"/>
      <c r="O274" s="99"/>
      <c r="P274" s="99"/>
      <c r="Q274" s="99"/>
      <c r="R274" s="99"/>
      <c r="S274" s="99"/>
      <c r="T274" s="99"/>
      <c r="U274" s="99"/>
      <c r="V274" s="99"/>
      <c r="W274" s="99"/>
      <c r="X274" s="99"/>
      <c r="Y274" s="99"/>
      <c r="Z274" s="99"/>
      <c r="AA274" s="99"/>
      <c r="AB274" s="99"/>
      <c r="AC274" s="99"/>
      <c r="AD274" s="99"/>
      <c r="AE274" s="99"/>
    </row>
    <row r="275" spans="1:31" ht="15.75" customHeight="1">
      <c r="A275" s="84"/>
      <c r="B275" s="24"/>
      <c r="C275" s="18" t="s">
        <v>470</v>
      </c>
      <c r="D275" s="54">
        <v>60</v>
      </c>
      <c r="E275" s="102" t="s">
        <v>471</v>
      </c>
      <c r="F275" s="106"/>
      <c r="G275" s="1"/>
      <c r="H275" s="1"/>
      <c r="I275" s="1"/>
      <c r="J275" s="1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</row>
    <row r="276" spans="1:31" ht="15.75" customHeight="1">
      <c r="A276" s="84"/>
      <c r="B276" s="24" t="s">
        <v>32</v>
      </c>
      <c r="C276" s="18" t="s">
        <v>472</v>
      </c>
      <c r="D276" s="58">
        <v>0</v>
      </c>
      <c r="E276" s="49" t="s">
        <v>473</v>
      </c>
      <c r="F276" s="106"/>
      <c r="G276" s="1"/>
      <c r="H276" s="1"/>
      <c r="I276" s="1"/>
      <c r="J276" s="1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</row>
    <row r="277" spans="1:31" ht="15.75" customHeight="1">
      <c r="A277" s="84"/>
      <c r="B277" s="24" t="s">
        <v>35</v>
      </c>
      <c r="C277" s="18" t="s">
        <v>474</v>
      </c>
      <c r="D277" s="58">
        <v>0</v>
      </c>
      <c r="E277" s="49" t="s">
        <v>473</v>
      </c>
      <c r="F277" s="106"/>
      <c r="G277" s="1"/>
      <c r="H277" s="1"/>
      <c r="I277" s="1"/>
      <c r="J277" s="1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4"/>
    </row>
    <row r="278" spans="1:31" ht="15.75" customHeight="1">
      <c r="A278" s="84"/>
      <c r="B278" s="24" t="s">
        <v>44</v>
      </c>
      <c r="C278" s="18" t="s">
        <v>475</v>
      </c>
      <c r="D278" s="52">
        <v>40</v>
      </c>
      <c r="E278" s="49" t="s">
        <v>476</v>
      </c>
      <c r="F278" s="106"/>
      <c r="G278" s="1"/>
      <c r="H278" s="1"/>
      <c r="I278" s="1"/>
      <c r="J278" s="1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</row>
    <row r="279" spans="1:31" ht="15.75" customHeight="1">
      <c r="A279" s="84"/>
      <c r="B279" s="24" t="s">
        <v>59</v>
      </c>
      <c r="C279" s="18" t="s">
        <v>477</v>
      </c>
      <c r="D279" s="52">
        <v>40</v>
      </c>
      <c r="E279" s="49" t="s">
        <v>478</v>
      </c>
      <c r="F279" s="106"/>
      <c r="G279" s="1"/>
      <c r="H279" s="1"/>
      <c r="I279" s="1"/>
      <c r="J279" s="1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</row>
    <row r="280" spans="1:31" ht="15.75" customHeight="1">
      <c r="A280" s="84"/>
      <c r="B280" s="24" t="s">
        <v>62</v>
      </c>
      <c r="C280" s="18" t="s">
        <v>479</v>
      </c>
      <c r="D280" s="59">
        <v>20</v>
      </c>
      <c r="E280" s="49" t="s">
        <v>480</v>
      </c>
      <c r="F280" s="106"/>
      <c r="G280" s="1"/>
      <c r="H280" s="1"/>
      <c r="I280" s="1"/>
      <c r="J280" s="1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84"/>
      <c r="AD280" s="84"/>
      <c r="AE280" s="84"/>
    </row>
    <row r="281" spans="1:31" ht="15.75" customHeight="1">
      <c r="A281" s="99"/>
      <c r="B281" s="22" t="s">
        <v>481</v>
      </c>
      <c r="C281" s="22" t="s">
        <v>482</v>
      </c>
      <c r="D281" s="113">
        <f>AVERAGE(D282)</f>
        <v>60</v>
      </c>
      <c r="E281" s="123"/>
      <c r="F281" s="124"/>
      <c r="G281" s="23"/>
      <c r="H281" s="23"/>
      <c r="I281" s="23"/>
      <c r="J281" s="23"/>
      <c r="K281" s="99"/>
      <c r="L281" s="99"/>
      <c r="M281" s="99"/>
      <c r="N281" s="99"/>
      <c r="O281" s="99"/>
      <c r="P281" s="99"/>
      <c r="Q281" s="99"/>
      <c r="R281" s="99"/>
      <c r="S281" s="99"/>
      <c r="T281" s="99"/>
      <c r="U281" s="99"/>
      <c r="V281" s="99"/>
      <c r="W281" s="99"/>
      <c r="X281" s="99"/>
      <c r="Y281" s="99"/>
      <c r="Z281" s="99"/>
      <c r="AA281" s="99"/>
      <c r="AB281" s="99"/>
      <c r="AC281" s="99"/>
      <c r="AD281" s="99"/>
      <c r="AE281" s="99"/>
    </row>
    <row r="282" spans="1:31" ht="15.75" customHeight="1">
      <c r="A282" s="84"/>
      <c r="B282" s="24"/>
      <c r="C282" s="18" t="s">
        <v>483</v>
      </c>
      <c r="D282" s="14">
        <v>60</v>
      </c>
      <c r="E282" s="16" t="s">
        <v>484</v>
      </c>
      <c r="F282" s="106"/>
      <c r="G282" s="1"/>
      <c r="H282" s="1"/>
      <c r="I282" s="1"/>
      <c r="J282" s="1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84"/>
      <c r="AD282" s="84"/>
      <c r="AE282" s="84"/>
    </row>
    <row r="283" spans="1:31" ht="15.75" customHeight="1">
      <c r="A283" s="99"/>
      <c r="B283" s="22" t="s">
        <v>485</v>
      </c>
      <c r="C283" s="22" t="s">
        <v>486</v>
      </c>
      <c r="D283" s="113">
        <f>AVERAGE(D284:D287)</f>
        <v>25</v>
      </c>
      <c r="E283" s="123"/>
      <c r="F283" s="124"/>
      <c r="G283" s="23"/>
      <c r="H283" s="23"/>
      <c r="I283" s="23"/>
      <c r="J283" s="23"/>
      <c r="K283" s="99"/>
      <c r="L283" s="99"/>
      <c r="M283" s="99"/>
      <c r="N283" s="99"/>
      <c r="O283" s="99"/>
      <c r="P283" s="99"/>
      <c r="Q283" s="99"/>
      <c r="R283" s="99"/>
      <c r="S283" s="99"/>
      <c r="T283" s="99"/>
      <c r="U283" s="99"/>
      <c r="V283" s="99"/>
      <c r="W283" s="99"/>
      <c r="X283" s="99"/>
      <c r="Y283" s="99"/>
      <c r="Z283" s="99"/>
      <c r="AA283" s="99"/>
      <c r="AB283" s="99"/>
      <c r="AC283" s="99"/>
      <c r="AD283" s="99"/>
      <c r="AE283" s="99"/>
    </row>
    <row r="284" spans="1:31" ht="15.75" customHeight="1">
      <c r="A284" s="84"/>
      <c r="B284" s="24"/>
      <c r="C284" s="18" t="s">
        <v>487</v>
      </c>
      <c r="D284" s="52">
        <v>40</v>
      </c>
      <c r="E284" s="102" t="s">
        <v>335</v>
      </c>
      <c r="F284" s="106"/>
      <c r="G284" s="1"/>
      <c r="H284" s="1"/>
      <c r="I284" s="1"/>
      <c r="J284" s="1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  <c r="AA284" s="84"/>
      <c r="AB284" s="84"/>
      <c r="AC284" s="84"/>
      <c r="AD284" s="84"/>
      <c r="AE284" s="84"/>
    </row>
    <row r="285" spans="1:31" ht="15.75" customHeight="1">
      <c r="A285" s="84"/>
      <c r="B285" s="24"/>
      <c r="C285" s="18" t="s">
        <v>488</v>
      </c>
      <c r="D285" s="54">
        <v>60</v>
      </c>
      <c r="E285" s="49" t="s">
        <v>489</v>
      </c>
      <c r="F285" s="106"/>
      <c r="G285" s="1"/>
      <c r="H285" s="1"/>
      <c r="I285" s="1"/>
      <c r="J285" s="1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4"/>
    </row>
    <row r="286" spans="1:31" ht="15.75" customHeight="1">
      <c r="A286" s="84"/>
      <c r="B286" s="24" t="s">
        <v>32</v>
      </c>
      <c r="C286" s="18" t="s">
        <v>490</v>
      </c>
      <c r="D286" s="58">
        <v>0</v>
      </c>
      <c r="E286" s="49" t="s">
        <v>264</v>
      </c>
      <c r="F286" s="106"/>
      <c r="G286" s="1"/>
      <c r="H286" s="1"/>
      <c r="I286" s="1"/>
      <c r="J286" s="1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4"/>
      <c r="AB286" s="84"/>
      <c r="AC286" s="84"/>
      <c r="AD286" s="84"/>
      <c r="AE286" s="84"/>
    </row>
    <row r="287" spans="1:31" ht="15.75" customHeight="1">
      <c r="A287" s="84"/>
      <c r="B287" s="24" t="s">
        <v>35</v>
      </c>
      <c r="C287" s="18" t="s">
        <v>491</v>
      </c>
      <c r="D287" s="58">
        <v>0</v>
      </c>
      <c r="E287" s="49" t="s">
        <v>264</v>
      </c>
      <c r="F287" s="106"/>
      <c r="G287" s="1"/>
      <c r="H287" s="1"/>
      <c r="I287" s="1"/>
      <c r="J287" s="1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  <c r="AA287" s="84"/>
      <c r="AB287" s="84"/>
      <c r="AC287" s="84"/>
      <c r="AD287" s="84"/>
      <c r="AE287" s="84"/>
    </row>
    <row r="288" spans="1:31" ht="15.75" customHeight="1">
      <c r="A288" s="99"/>
      <c r="B288" s="22" t="s">
        <v>492</v>
      </c>
      <c r="C288" s="22" t="s">
        <v>493</v>
      </c>
      <c r="D288" s="113">
        <f>AVERAGE(D289,D296)</f>
        <v>28.333333333333332</v>
      </c>
      <c r="E288" s="123"/>
      <c r="F288" s="124"/>
      <c r="G288" s="23"/>
      <c r="H288" s="23"/>
      <c r="I288" s="23"/>
      <c r="J288" s="23"/>
      <c r="K288" s="99"/>
      <c r="L288" s="99"/>
      <c r="M288" s="99"/>
      <c r="N288" s="99"/>
      <c r="O288" s="99"/>
      <c r="P288" s="99"/>
      <c r="Q288" s="99"/>
      <c r="R288" s="99"/>
      <c r="S288" s="99"/>
      <c r="T288" s="99"/>
      <c r="U288" s="99"/>
      <c r="V288" s="99"/>
      <c r="W288" s="99"/>
      <c r="X288" s="99"/>
      <c r="Y288" s="99"/>
      <c r="Z288" s="99"/>
      <c r="AA288" s="99"/>
      <c r="AB288" s="99"/>
      <c r="AC288" s="99"/>
      <c r="AD288" s="99"/>
      <c r="AE288" s="99"/>
    </row>
    <row r="289" spans="1:31" ht="15.75" customHeight="1">
      <c r="A289" s="99"/>
      <c r="B289" s="22" t="s">
        <v>494</v>
      </c>
      <c r="C289" s="22"/>
      <c r="D289" s="113">
        <f>AVERAGE(D290:D295)</f>
        <v>56.666666666666664</v>
      </c>
      <c r="E289" s="123"/>
      <c r="F289" s="124"/>
      <c r="G289" s="23"/>
      <c r="H289" s="23"/>
      <c r="I289" s="23"/>
      <c r="J289" s="23"/>
      <c r="K289" s="99"/>
      <c r="L289" s="99"/>
      <c r="M289" s="99"/>
      <c r="N289" s="99"/>
      <c r="O289" s="99"/>
      <c r="P289" s="99"/>
      <c r="Q289" s="99"/>
      <c r="R289" s="99"/>
      <c r="S289" s="99"/>
      <c r="T289" s="99"/>
      <c r="U289" s="99"/>
      <c r="V289" s="99"/>
      <c r="W289" s="99"/>
      <c r="X289" s="99"/>
      <c r="Y289" s="99"/>
      <c r="Z289" s="99"/>
      <c r="AA289" s="99"/>
      <c r="AB289" s="99"/>
      <c r="AC289" s="99"/>
      <c r="AD289" s="99"/>
      <c r="AE289" s="99"/>
    </row>
    <row r="290" spans="1:31" ht="15.75" customHeight="1">
      <c r="A290" s="84"/>
      <c r="B290" s="24"/>
      <c r="C290" s="18" t="s">
        <v>495</v>
      </c>
      <c r="D290" s="54">
        <v>60</v>
      </c>
      <c r="E290" s="102" t="s">
        <v>496</v>
      </c>
      <c r="F290" s="106"/>
      <c r="G290" s="1"/>
      <c r="H290" s="1"/>
      <c r="I290" s="1"/>
      <c r="J290" s="1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  <c r="AA290" s="84"/>
      <c r="AB290" s="84"/>
      <c r="AC290" s="84"/>
      <c r="AD290" s="84"/>
      <c r="AE290" s="84"/>
    </row>
    <row r="291" spans="1:31" ht="15.75" customHeight="1">
      <c r="A291" s="84"/>
      <c r="B291" s="24"/>
      <c r="C291" s="18" t="s">
        <v>497</v>
      </c>
      <c r="D291" s="54">
        <v>60</v>
      </c>
      <c r="E291" s="49" t="s">
        <v>498</v>
      </c>
      <c r="F291" s="106"/>
      <c r="G291" s="1"/>
      <c r="H291" s="1"/>
      <c r="I291" s="1"/>
      <c r="J291" s="1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  <c r="AA291" s="84"/>
      <c r="AB291" s="84"/>
      <c r="AC291" s="84"/>
      <c r="AD291" s="84"/>
      <c r="AE291" s="84"/>
    </row>
    <row r="292" spans="1:31" ht="15.75" customHeight="1">
      <c r="A292" s="84"/>
      <c r="B292" s="24" t="s">
        <v>32</v>
      </c>
      <c r="C292" s="18" t="s">
        <v>499</v>
      </c>
      <c r="D292" s="54">
        <v>60</v>
      </c>
      <c r="E292" s="49" t="s">
        <v>384</v>
      </c>
      <c r="F292" s="106"/>
      <c r="G292" s="1"/>
      <c r="H292" s="1"/>
      <c r="I292" s="1"/>
      <c r="J292" s="1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  <c r="AA292" s="84"/>
      <c r="AB292" s="84"/>
      <c r="AC292" s="84"/>
      <c r="AD292" s="84"/>
      <c r="AE292" s="84"/>
    </row>
    <row r="293" spans="1:31" ht="15.75" customHeight="1">
      <c r="A293" s="84"/>
      <c r="B293" s="24" t="s">
        <v>35</v>
      </c>
      <c r="C293" s="18" t="s">
        <v>500</v>
      </c>
      <c r="D293" s="54">
        <v>60</v>
      </c>
      <c r="E293" s="49" t="s">
        <v>501</v>
      </c>
      <c r="F293" s="106"/>
      <c r="G293" s="1"/>
      <c r="H293" s="1"/>
      <c r="I293" s="1"/>
      <c r="J293" s="1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  <c r="AA293" s="84"/>
      <c r="AB293" s="84"/>
      <c r="AC293" s="84"/>
      <c r="AD293" s="84"/>
      <c r="AE293" s="84"/>
    </row>
    <row r="294" spans="1:31" ht="15.75" customHeight="1">
      <c r="A294" s="84"/>
      <c r="B294" s="24" t="s">
        <v>44</v>
      </c>
      <c r="C294" s="18" t="s">
        <v>502</v>
      </c>
      <c r="D294" s="52">
        <v>40</v>
      </c>
      <c r="E294" s="49" t="s">
        <v>503</v>
      </c>
      <c r="F294" s="106"/>
      <c r="G294" s="1"/>
      <c r="H294" s="1"/>
      <c r="I294" s="1"/>
      <c r="J294" s="1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  <c r="AA294" s="84"/>
      <c r="AB294" s="84"/>
      <c r="AC294" s="84"/>
      <c r="AD294" s="84"/>
      <c r="AE294" s="84"/>
    </row>
    <row r="295" spans="1:31" ht="15.75" customHeight="1">
      <c r="A295" s="84"/>
      <c r="B295" s="24" t="s">
        <v>59</v>
      </c>
      <c r="C295" s="18" t="s">
        <v>504</v>
      </c>
      <c r="D295" s="54">
        <v>60</v>
      </c>
      <c r="E295" s="49" t="s">
        <v>384</v>
      </c>
      <c r="F295" s="106"/>
      <c r="G295" s="1"/>
      <c r="H295" s="1"/>
      <c r="I295" s="1"/>
      <c r="J295" s="1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84"/>
      <c r="AB295" s="84"/>
      <c r="AC295" s="84"/>
      <c r="AD295" s="84"/>
      <c r="AE295" s="84"/>
    </row>
    <row r="296" spans="1:31" ht="15.75" customHeight="1">
      <c r="A296" s="99"/>
      <c r="B296" s="22" t="s">
        <v>505</v>
      </c>
      <c r="C296" s="22"/>
      <c r="D296" s="113">
        <f>AVERAGE(D297:D300)</f>
        <v>0</v>
      </c>
      <c r="E296" s="123"/>
      <c r="F296" s="124"/>
      <c r="G296" s="23"/>
      <c r="H296" s="23"/>
      <c r="I296" s="23"/>
      <c r="J296" s="23"/>
      <c r="K296" s="99"/>
      <c r="L296" s="99"/>
      <c r="M296" s="99"/>
      <c r="N296" s="99"/>
      <c r="O296" s="99"/>
      <c r="P296" s="99"/>
      <c r="Q296" s="99"/>
      <c r="R296" s="99"/>
      <c r="S296" s="99"/>
      <c r="T296" s="99"/>
      <c r="U296" s="99"/>
      <c r="V296" s="99"/>
      <c r="W296" s="99"/>
      <c r="X296" s="99"/>
      <c r="Y296" s="99"/>
      <c r="Z296" s="99"/>
      <c r="AA296" s="99"/>
      <c r="AB296" s="99"/>
      <c r="AC296" s="99"/>
      <c r="AD296" s="99"/>
      <c r="AE296" s="99"/>
    </row>
    <row r="297" spans="1:31" ht="15.75" customHeight="1">
      <c r="A297" s="84"/>
      <c r="B297" s="24" t="s">
        <v>32</v>
      </c>
      <c r="C297" s="18" t="s">
        <v>506</v>
      </c>
      <c r="D297" s="14">
        <v>0</v>
      </c>
      <c r="E297" s="15" t="s">
        <v>264</v>
      </c>
      <c r="F297" s="106"/>
      <c r="G297" s="1"/>
      <c r="H297" s="1"/>
      <c r="I297" s="1"/>
      <c r="J297" s="1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  <c r="AA297" s="84"/>
      <c r="AB297" s="84"/>
      <c r="AC297" s="84"/>
      <c r="AD297" s="84"/>
      <c r="AE297" s="84"/>
    </row>
    <row r="298" spans="1:31" ht="15.75" customHeight="1">
      <c r="A298" s="84"/>
      <c r="B298" s="24" t="s">
        <v>35</v>
      </c>
      <c r="C298" s="18" t="s">
        <v>507</v>
      </c>
      <c r="D298" s="14">
        <v>0</v>
      </c>
      <c r="E298" s="15" t="s">
        <v>264</v>
      </c>
      <c r="F298" s="106"/>
      <c r="G298" s="1"/>
      <c r="H298" s="1"/>
      <c r="I298" s="1"/>
      <c r="J298" s="1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84"/>
      <c r="X298" s="84"/>
      <c r="Y298" s="84"/>
      <c r="Z298" s="84"/>
      <c r="AA298" s="84"/>
      <c r="AB298" s="84"/>
      <c r="AC298" s="84"/>
      <c r="AD298" s="84"/>
      <c r="AE298" s="84"/>
    </row>
    <row r="299" spans="1:31" ht="15.75" customHeight="1">
      <c r="A299" s="84"/>
      <c r="B299" s="24" t="s">
        <v>44</v>
      </c>
      <c r="C299" s="18" t="s">
        <v>508</v>
      </c>
      <c r="D299" s="14">
        <v>0</v>
      </c>
      <c r="E299" s="15" t="s">
        <v>264</v>
      </c>
      <c r="F299" s="106"/>
      <c r="G299" s="1"/>
      <c r="H299" s="1"/>
      <c r="I299" s="1"/>
      <c r="J299" s="1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  <c r="AA299" s="84"/>
      <c r="AB299" s="84"/>
      <c r="AC299" s="84"/>
      <c r="AD299" s="84"/>
      <c r="AE299" s="84"/>
    </row>
    <row r="300" spans="1:31" ht="15.75" customHeight="1">
      <c r="A300" s="84"/>
      <c r="B300" s="24" t="s">
        <v>59</v>
      </c>
      <c r="C300" s="18" t="s">
        <v>509</v>
      </c>
      <c r="D300" s="14">
        <v>0</v>
      </c>
      <c r="E300" s="15" t="s">
        <v>264</v>
      </c>
      <c r="F300" s="106"/>
      <c r="G300" s="1"/>
      <c r="H300" s="1"/>
      <c r="I300" s="1"/>
      <c r="J300" s="1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  <c r="AA300" s="84"/>
      <c r="AB300" s="84"/>
      <c r="AC300" s="84"/>
      <c r="AD300" s="84"/>
      <c r="AE300" s="84"/>
    </row>
    <row r="301" spans="1:31" ht="15.75" customHeight="1">
      <c r="A301" s="99"/>
      <c r="B301" s="22">
        <v>9</v>
      </c>
      <c r="C301" s="22" t="s">
        <v>510</v>
      </c>
      <c r="D301" s="113">
        <f>AVERAGE(D302,D320,D332)</f>
        <v>18.179012345679013</v>
      </c>
      <c r="E301" s="123"/>
      <c r="F301" s="124"/>
      <c r="G301" s="23"/>
      <c r="H301" s="23"/>
      <c r="I301" s="23"/>
      <c r="J301" s="23"/>
      <c r="K301" s="99"/>
      <c r="L301" s="99"/>
      <c r="M301" s="99"/>
      <c r="N301" s="99"/>
      <c r="O301" s="99"/>
      <c r="P301" s="99"/>
      <c r="Q301" s="99"/>
      <c r="R301" s="99"/>
      <c r="S301" s="99"/>
      <c r="T301" s="99"/>
      <c r="U301" s="99"/>
      <c r="V301" s="99"/>
      <c r="W301" s="99"/>
      <c r="X301" s="99"/>
      <c r="Y301" s="99"/>
      <c r="Z301" s="99"/>
      <c r="AA301" s="99"/>
      <c r="AB301" s="99"/>
      <c r="AC301" s="99"/>
      <c r="AD301" s="99"/>
      <c r="AE301" s="99"/>
    </row>
    <row r="302" spans="1:31" ht="15.75" customHeight="1">
      <c r="A302" s="99"/>
      <c r="B302" s="22" t="s">
        <v>511</v>
      </c>
      <c r="C302" s="22" t="s">
        <v>512</v>
      </c>
      <c r="D302" s="113">
        <f>AVERAGE(D303,D308,D311)</f>
        <v>24.166666666666668</v>
      </c>
      <c r="E302" s="123"/>
      <c r="F302" s="124"/>
      <c r="G302" s="23"/>
      <c r="H302" s="23"/>
      <c r="I302" s="23"/>
      <c r="J302" s="23"/>
      <c r="K302" s="99"/>
      <c r="L302" s="99"/>
      <c r="M302" s="99"/>
      <c r="N302" s="99"/>
      <c r="O302" s="99"/>
      <c r="P302" s="99"/>
      <c r="Q302" s="99"/>
      <c r="R302" s="99"/>
      <c r="S302" s="99"/>
      <c r="T302" s="99"/>
      <c r="U302" s="99"/>
      <c r="V302" s="99"/>
      <c r="W302" s="99"/>
      <c r="X302" s="99"/>
      <c r="Y302" s="99"/>
      <c r="Z302" s="99"/>
      <c r="AA302" s="99"/>
      <c r="AB302" s="99"/>
      <c r="AC302" s="99"/>
      <c r="AD302" s="99"/>
      <c r="AE302" s="99"/>
    </row>
    <row r="303" spans="1:31" ht="15.75" customHeight="1">
      <c r="A303" s="99"/>
      <c r="B303" s="22" t="s">
        <v>513</v>
      </c>
      <c r="C303" s="22" t="s">
        <v>84</v>
      </c>
      <c r="D303" s="113">
        <f>AVERAGE(D304:D307)</f>
        <v>20</v>
      </c>
      <c r="E303" s="123"/>
      <c r="F303" s="124"/>
      <c r="G303" s="23"/>
      <c r="H303" s="23"/>
      <c r="I303" s="23"/>
      <c r="J303" s="23"/>
      <c r="K303" s="99"/>
      <c r="L303" s="99"/>
      <c r="M303" s="99"/>
      <c r="N303" s="99"/>
      <c r="O303" s="99"/>
      <c r="P303" s="99"/>
      <c r="Q303" s="99"/>
      <c r="R303" s="99"/>
      <c r="S303" s="99"/>
      <c r="T303" s="99"/>
      <c r="U303" s="99"/>
      <c r="V303" s="99"/>
      <c r="W303" s="99"/>
      <c r="X303" s="99"/>
      <c r="Y303" s="99"/>
      <c r="Z303" s="99"/>
      <c r="AA303" s="99"/>
      <c r="AB303" s="99"/>
      <c r="AC303" s="99"/>
      <c r="AD303" s="99"/>
      <c r="AE303" s="99"/>
    </row>
    <row r="304" spans="1:31" ht="15.75" customHeight="1">
      <c r="A304" s="99"/>
      <c r="B304" s="24" t="s">
        <v>32</v>
      </c>
      <c r="C304" s="18" t="s">
        <v>514</v>
      </c>
      <c r="D304" s="14">
        <v>20</v>
      </c>
      <c r="E304" s="16" t="s">
        <v>515</v>
      </c>
      <c r="F304" s="14"/>
      <c r="G304" s="23"/>
      <c r="H304" s="23"/>
      <c r="I304" s="23"/>
      <c r="J304" s="23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</row>
    <row r="305" spans="1:31" ht="15.75" customHeight="1">
      <c r="A305" s="99"/>
      <c r="B305" s="24" t="s">
        <v>35</v>
      </c>
      <c r="C305" s="18" t="s">
        <v>516</v>
      </c>
      <c r="D305" s="14">
        <v>20</v>
      </c>
      <c r="E305" s="16" t="s">
        <v>517</v>
      </c>
      <c r="F305" s="14"/>
      <c r="G305" s="23"/>
      <c r="H305" s="23"/>
      <c r="I305" s="23"/>
      <c r="J305" s="23"/>
      <c r="K305" s="99"/>
      <c r="L305" s="9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99"/>
    </row>
    <row r="306" spans="1:31" ht="15.75" customHeight="1">
      <c r="A306" s="84"/>
      <c r="B306" s="24" t="s">
        <v>44</v>
      </c>
      <c r="C306" s="18" t="s">
        <v>518</v>
      </c>
      <c r="D306" s="14">
        <v>20</v>
      </c>
      <c r="E306" s="16" t="s">
        <v>519</v>
      </c>
      <c r="F306" s="55"/>
      <c r="G306" s="1"/>
      <c r="H306" s="1"/>
      <c r="I306" s="1"/>
      <c r="J306" s="1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4"/>
      <c r="Y306" s="84"/>
      <c r="Z306" s="84"/>
      <c r="AA306" s="84"/>
      <c r="AB306" s="84"/>
      <c r="AC306" s="84"/>
      <c r="AD306" s="84"/>
      <c r="AE306" s="84"/>
    </row>
    <row r="307" spans="1:31" ht="15.75" customHeight="1">
      <c r="A307" s="84"/>
      <c r="B307" s="24" t="s">
        <v>59</v>
      </c>
      <c r="C307" s="18" t="s">
        <v>520</v>
      </c>
      <c r="D307" s="14">
        <v>20</v>
      </c>
      <c r="E307" s="16" t="s">
        <v>521</v>
      </c>
      <c r="F307" s="51"/>
      <c r="G307" s="1"/>
      <c r="H307" s="1"/>
      <c r="I307" s="1"/>
      <c r="J307" s="1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  <c r="AA307" s="84"/>
      <c r="AB307" s="84"/>
      <c r="AC307" s="84"/>
      <c r="AD307" s="84"/>
      <c r="AE307" s="84"/>
    </row>
    <row r="308" spans="1:31" ht="15.75" customHeight="1">
      <c r="A308" s="99"/>
      <c r="B308" s="22" t="s">
        <v>522</v>
      </c>
      <c r="C308" s="22" t="s">
        <v>523</v>
      </c>
      <c r="D308" s="113">
        <f>AVERAGE(D309:D310)</f>
        <v>40</v>
      </c>
      <c r="E308" s="123"/>
      <c r="F308" s="124"/>
      <c r="G308" s="23"/>
      <c r="H308" s="23"/>
      <c r="I308" s="23"/>
      <c r="J308" s="23"/>
      <c r="K308" s="99"/>
      <c r="L308" s="99"/>
      <c r="M308" s="99"/>
      <c r="N308" s="99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</row>
    <row r="309" spans="1:31" ht="15.75" customHeight="1">
      <c r="A309" s="99"/>
      <c r="B309" s="24" t="s">
        <v>32</v>
      </c>
      <c r="C309" s="18" t="s">
        <v>524</v>
      </c>
      <c r="D309" s="14">
        <v>40</v>
      </c>
      <c r="E309" s="16" t="s">
        <v>525</v>
      </c>
      <c r="F309" s="14"/>
      <c r="G309" s="23"/>
      <c r="H309" s="23"/>
      <c r="I309" s="23"/>
      <c r="J309" s="23"/>
      <c r="K309" s="99"/>
      <c r="L309" s="9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</row>
    <row r="310" spans="1:31" ht="15.75" customHeight="1">
      <c r="A310" s="99"/>
      <c r="B310" s="24" t="s">
        <v>35</v>
      </c>
      <c r="C310" s="18" t="s">
        <v>526</v>
      </c>
      <c r="D310" s="14">
        <v>40</v>
      </c>
      <c r="E310" s="15" t="s">
        <v>527</v>
      </c>
      <c r="F310" s="14"/>
      <c r="G310" s="23"/>
      <c r="H310" s="23"/>
      <c r="I310" s="23"/>
      <c r="J310" s="23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</row>
    <row r="311" spans="1:31" ht="15.75" customHeight="1">
      <c r="A311" s="99"/>
      <c r="B311" s="22" t="s">
        <v>528</v>
      </c>
      <c r="C311" s="22" t="s">
        <v>529</v>
      </c>
      <c r="D311" s="113">
        <f>AVERAGE(D312:D319)</f>
        <v>12.5</v>
      </c>
      <c r="E311" s="123"/>
      <c r="F311" s="124"/>
      <c r="G311" s="23"/>
      <c r="H311" s="23"/>
      <c r="I311" s="23"/>
      <c r="J311" s="23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</row>
    <row r="312" spans="1:31" ht="15.75" customHeight="1">
      <c r="A312" s="99"/>
      <c r="B312" s="24"/>
      <c r="C312" s="18" t="s">
        <v>530</v>
      </c>
      <c r="D312" s="14">
        <v>20</v>
      </c>
      <c r="E312" s="16" t="s">
        <v>531</v>
      </c>
      <c r="F312" s="14"/>
      <c r="G312" s="23"/>
      <c r="H312" s="23"/>
      <c r="I312" s="23"/>
      <c r="J312" s="23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</row>
    <row r="313" spans="1:31" ht="15.75" customHeight="1">
      <c r="A313" s="99"/>
      <c r="B313" s="24" t="s">
        <v>32</v>
      </c>
      <c r="C313" s="18" t="s">
        <v>532</v>
      </c>
      <c r="D313" s="14">
        <v>20</v>
      </c>
      <c r="E313" s="16" t="s">
        <v>533</v>
      </c>
      <c r="F313" s="14"/>
      <c r="G313" s="23"/>
      <c r="H313" s="23"/>
      <c r="I313" s="23"/>
      <c r="J313" s="23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</row>
    <row r="314" spans="1:31" ht="15.75" customHeight="1">
      <c r="A314" s="99"/>
      <c r="B314" s="24" t="s">
        <v>35</v>
      </c>
      <c r="C314" s="18" t="s">
        <v>534</v>
      </c>
      <c r="D314" s="14">
        <v>40</v>
      </c>
      <c r="E314" s="16" t="s">
        <v>533</v>
      </c>
      <c r="F314" s="14"/>
      <c r="G314" s="23"/>
      <c r="H314" s="23"/>
      <c r="I314" s="23"/>
      <c r="J314" s="23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</row>
    <row r="315" spans="1:31" ht="15.75" customHeight="1">
      <c r="A315" s="99"/>
      <c r="B315" s="24" t="s">
        <v>44</v>
      </c>
      <c r="C315" s="18" t="s">
        <v>535</v>
      </c>
      <c r="D315" s="14">
        <v>20</v>
      </c>
      <c r="E315" s="16" t="s">
        <v>536</v>
      </c>
      <c r="F315" s="14"/>
      <c r="G315" s="23"/>
      <c r="H315" s="23"/>
      <c r="I315" s="23"/>
      <c r="J315" s="23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</row>
    <row r="316" spans="1:31" ht="15.75" customHeight="1">
      <c r="A316" s="99"/>
      <c r="B316" s="24" t="s">
        <v>59</v>
      </c>
      <c r="C316" s="18" t="s">
        <v>537</v>
      </c>
      <c r="D316" s="14">
        <v>0</v>
      </c>
      <c r="E316" s="16" t="s">
        <v>538</v>
      </c>
      <c r="F316" s="14"/>
      <c r="G316" s="23"/>
      <c r="H316" s="23"/>
      <c r="I316" s="23"/>
      <c r="J316" s="23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99"/>
    </row>
    <row r="317" spans="1:31" ht="15.75" customHeight="1">
      <c r="A317" s="99"/>
      <c r="B317" s="24" t="s">
        <v>62</v>
      </c>
      <c r="C317" s="18" t="s">
        <v>539</v>
      </c>
      <c r="D317" s="14">
        <v>0</v>
      </c>
      <c r="E317" s="16" t="s">
        <v>540</v>
      </c>
      <c r="F317" s="14"/>
      <c r="G317" s="23"/>
      <c r="H317" s="23"/>
      <c r="I317" s="23"/>
      <c r="J317" s="23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  <c r="AA317" s="99"/>
      <c r="AB317" s="99"/>
      <c r="AC317" s="99"/>
      <c r="AD317" s="99"/>
      <c r="AE317" s="99"/>
    </row>
    <row r="318" spans="1:31" ht="15.75" customHeight="1">
      <c r="A318" s="99"/>
      <c r="B318" s="24" t="s">
        <v>65</v>
      </c>
      <c r="C318" s="18" t="s">
        <v>541</v>
      </c>
      <c r="D318" s="14">
        <v>0</v>
      </c>
      <c r="E318" s="16" t="s">
        <v>542</v>
      </c>
      <c r="F318" s="14"/>
      <c r="G318" s="23"/>
      <c r="H318" s="23"/>
      <c r="I318" s="23"/>
      <c r="J318" s="23"/>
      <c r="K318" s="99"/>
      <c r="L318" s="99"/>
      <c r="M318" s="99"/>
      <c r="N318" s="99"/>
      <c r="O318" s="99"/>
      <c r="P318" s="99"/>
      <c r="Q318" s="99"/>
      <c r="R318" s="99"/>
      <c r="S318" s="99"/>
      <c r="T318" s="99"/>
      <c r="U318" s="99"/>
      <c r="V318" s="99"/>
      <c r="W318" s="99"/>
      <c r="X318" s="99"/>
      <c r="Y318" s="99"/>
      <c r="Z318" s="99"/>
      <c r="AA318" s="99"/>
      <c r="AB318" s="99"/>
      <c r="AC318" s="99"/>
      <c r="AD318" s="99"/>
      <c r="AE318" s="99"/>
    </row>
    <row r="319" spans="1:31" ht="15.75" customHeight="1">
      <c r="A319" s="99"/>
      <c r="B319" s="24" t="s">
        <v>68</v>
      </c>
      <c r="C319" s="18" t="s">
        <v>543</v>
      </c>
      <c r="D319" s="14">
        <v>0</v>
      </c>
      <c r="E319" s="16" t="s">
        <v>153</v>
      </c>
      <c r="F319" s="14"/>
      <c r="G319" s="23"/>
      <c r="H319" s="23"/>
      <c r="I319" s="23"/>
      <c r="J319" s="23"/>
      <c r="K319" s="99"/>
      <c r="L319" s="99"/>
      <c r="M319" s="99"/>
      <c r="N319" s="99"/>
      <c r="O319" s="99"/>
      <c r="P319" s="99"/>
      <c r="Q319" s="99"/>
      <c r="R319" s="99"/>
      <c r="S319" s="99"/>
      <c r="T319" s="99"/>
      <c r="U319" s="99"/>
      <c r="V319" s="99"/>
      <c r="W319" s="99"/>
      <c r="X319" s="99"/>
      <c r="Y319" s="99"/>
      <c r="Z319" s="99"/>
      <c r="AA319" s="99"/>
      <c r="AB319" s="99"/>
      <c r="AC319" s="99"/>
      <c r="AD319" s="99"/>
      <c r="AE319" s="99"/>
    </row>
    <row r="320" spans="1:31" ht="15.75" customHeight="1">
      <c r="A320" s="99"/>
      <c r="B320" s="22" t="s">
        <v>544</v>
      </c>
      <c r="C320" s="22" t="s">
        <v>545</v>
      </c>
      <c r="D320" s="113">
        <f>AVERAGE(D321,D325)</f>
        <v>0</v>
      </c>
      <c r="E320" s="123"/>
      <c r="F320" s="124"/>
      <c r="G320" s="23"/>
      <c r="H320" s="23"/>
      <c r="I320" s="23"/>
      <c r="J320" s="23"/>
      <c r="K320" s="99"/>
      <c r="L320" s="99"/>
      <c r="M320" s="99"/>
      <c r="N320" s="99"/>
      <c r="O320" s="99"/>
      <c r="P320" s="99"/>
      <c r="Q320" s="99"/>
      <c r="R320" s="99"/>
      <c r="S320" s="99"/>
      <c r="T320" s="99"/>
      <c r="U320" s="99"/>
      <c r="V320" s="99"/>
      <c r="W320" s="99"/>
      <c r="X320" s="99"/>
      <c r="Y320" s="99"/>
      <c r="Z320" s="99"/>
      <c r="AA320" s="99"/>
      <c r="AB320" s="99"/>
      <c r="AC320" s="99"/>
      <c r="AD320" s="99"/>
      <c r="AE320" s="99"/>
    </row>
    <row r="321" spans="1:31" ht="15.75" customHeight="1">
      <c r="A321" s="99"/>
      <c r="B321" s="22" t="s">
        <v>546</v>
      </c>
      <c r="C321" s="22"/>
      <c r="D321" s="113">
        <f>AVERAGE(D322:D324)</f>
        <v>0</v>
      </c>
      <c r="E321" s="123"/>
      <c r="F321" s="124"/>
      <c r="G321" s="23"/>
      <c r="H321" s="23"/>
      <c r="I321" s="23"/>
      <c r="J321" s="23"/>
      <c r="K321" s="99"/>
      <c r="L321" s="99"/>
      <c r="M321" s="99"/>
      <c r="N321" s="99"/>
      <c r="O321" s="99"/>
      <c r="P321" s="99"/>
      <c r="Q321" s="99"/>
      <c r="R321" s="99"/>
      <c r="S321" s="99"/>
      <c r="T321" s="99"/>
      <c r="U321" s="99"/>
      <c r="V321" s="99"/>
      <c r="W321" s="99"/>
      <c r="X321" s="99"/>
      <c r="Y321" s="99"/>
      <c r="Z321" s="99"/>
      <c r="AA321" s="99"/>
      <c r="AB321" s="99"/>
      <c r="AC321" s="99"/>
      <c r="AD321" s="99"/>
      <c r="AE321" s="99"/>
    </row>
    <row r="322" spans="1:31" ht="15.75" customHeight="1">
      <c r="A322" s="99"/>
      <c r="B322" s="24"/>
      <c r="C322" s="18" t="s">
        <v>547</v>
      </c>
      <c r="D322" s="14">
        <v>0</v>
      </c>
      <c r="E322" s="15" t="s">
        <v>548</v>
      </c>
      <c r="F322" s="14"/>
      <c r="G322" s="23"/>
      <c r="H322" s="23"/>
      <c r="I322" s="23"/>
      <c r="J322" s="23"/>
      <c r="K322" s="99"/>
      <c r="L322" s="99"/>
      <c r="M322" s="99"/>
      <c r="N322" s="99"/>
      <c r="O322" s="99"/>
      <c r="P322" s="99"/>
      <c r="Q322" s="99"/>
      <c r="R322" s="99"/>
      <c r="S322" s="99"/>
      <c r="T322" s="99"/>
      <c r="U322" s="99"/>
      <c r="V322" s="99"/>
      <c r="W322" s="99"/>
      <c r="X322" s="99"/>
      <c r="Y322" s="99"/>
      <c r="Z322" s="99"/>
      <c r="AA322" s="99"/>
      <c r="AB322" s="99"/>
      <c r="AC322" s="99"/>
      <c r="AD322" s="99"/>
      <c r="AE322" s="99"/>
    </row>
    <row r="323" spans="1:31" ht="15.75" customHeight="1">
      <c r="A323" s="99"/>
      <c r="B323" s="24" t="s">
        <v>32</v>
      </c>
      <c r="C323" s="18" t="s">
        <v>549</v>
      </c>
      <c r="D323" s="14">
        <v>0</v>
      </c>
      <c r="E323" s="15" t="s">
        <v>550</v>
      </c>
      <c r="F323" s="14"/>
      <c r="G323" s="23"/>
      <c r="H323" s="23"/>
      <c r="I323" s="23"/>
      <c r="J323" s="23"/>
      <c r="K323" s="99"/>
      <c r="L323" s="99"/>
      <c r="M323" s="99"/>
      <c r="N323" s="99"/>
      <c r="O323" s="99"/>
      <c r="P323" s="99"/>
      <c r="Q323" s="99"/>
      <c r="R323" s="99"/>
      <c r="S323" s="99"/>
      <c r="T323" s="99"/>
      <c r="U323" s="99"/>
      <c r="V323" s="99"/>
      <c r="W323" s="99"/>
      <c r="X323" s="99"/>
      <c r="Y323" s="99"/>
      <c r="Z323" s="99"/>
      <c r="AA323" s="99"/>
      <c r="AB323" s="99"/>
      <c r="AC323" s="99"/>
      <c r="AD323" s="99"/>
      <c r="AE323" s="99"/>
    </row>
    <row r="324" spans="1:31" ht="15.75" customHeight="1">
      <c r="A324" s="99"/>
      <c r="B324" s="24" t="s">
        <v>35</v>
      </c>
      <c r="C324" s="18" t="s">
        <v>551</v>
      </c>
      <c r="D324" s="14">
        <v>0</v>
      </c>
      <c r="E324" s="15" t="s">
        <v>552</v>
      </c>
      <c r="F324" s="14"/>
      <c r="G324" s="23"/>
      <c r="H324" s="23"/>
      <c r="I324" s="23"/>
      <c r="J324" s="23"/>
      <c r="K324" s="99"/>
      <c r="L324" s="99"/>
      <c r="M324" s="99"/>
      <c r="N324" s="99"/>
      <c r="O324" s="99"/>
      <c r="P324" s="99"/>
      <c r="Q324" s="99"/>
      <c r="R324" s="99"/>
      <c r="S324" s="99"/>
      <c r="T324" s="99"/>
      <c r="U324" s="99"/>
      <c r="V324" s="99"/>
      <c r="W324" s="99"/>
      <c r="X324" s="99"/>
      <c r="Y324" s="99"/>
      <c r="Z324" s="99"/>
      <c r="AA324" s="99"/>
      <c r="AB324" s="99"/>
      <c r="AC324" s="99"/>
      <c r="AD324" s="99"/>
      <c r="AE324" s="99"/>
    </row>
    <row r="325" spans="1:31" ht="15.75" customHeight="1">
      <c r="A325" s="99"/>
      <c r="B325" s="22" t="s">
        <v>553</v>
      </c>
      <c r="C325" s="22"/>
      <c r="D325" s="113">
        <f>AVERAGE(D326:D331)</f>
        <v>0</v>
      </c>
      <c r="E325" s="123"/>
      <c r="F325" s="124"/>
      <c r="G325" s="23"/>
      <c r="H325" s="23"/>
      <c r="I325" s="23"/>
      <c r="J325" s="23"/>
      <c r="K325" s="99"/>
      <c r="L325" s="99"/>
      <c r="M325" s="99"/>
      <c r="N325" s="99"/>
      <c r="O325" s="99"/>
      <c r="P325" s="99"/>
      <c r="Q325" s="99"/>
      <c r="R325" s="99"/>
      <c r="S325" s="99"/>
      <c r="T325" s="99"/>
      <c r="U325" s="99"/>
      <c r="V325" s="99"/>
      <c r="W325" s="99"/>
      <c r="X325" s="99"/>
      <c r="Y325" s="99"/>
      <c r="Z325" s="99"/>
      <c r="AA325" s="99"/>
      <c r="AB325" s="99"/>
      <c r="AC325" s="99"/>
      <c r="AD325" s="99"/>
      <c r="AE325" s="99"/>
    </row>
    <row r="326" spans="1:31" ht="15.75" customHeight="1">
      <c r="A326" s="99"/>
      <c r="B326" s="24" t="s">
        <v>32</v>
      </c>
      <c r="C326" s="18" t="s">
        <v>554</v>
      </c>
      <c r="D326" s="14">
        <v>0</v>
      </c>
      <c r="E326" s="15" t="s">
        <v>555</v>
      </c>
      <c r="F326" s="14"/>
      <c r="G326" s="23"/>
      <c r="H326" s="23"/>
      <c r="I326" s="23"/>
      <c r="J326" s="23"/>
      <c r="K326" s="99"/>
      <c r="L326" s="99"/>
      <c r="M326" s="99"/>
      <c r="N326" s="99"/>
      <c r="O326" s="99"/>
      <c r="P326" s="99"/>
      <c r="Q326" s="99"/>
      <c r="R326" s="99"/>
      <c r="S326" s="99"/>
      <c r="T326" s="99"/>
      <c r="U326" s="99"/>
      <c r="V326" s="99"/>
      <c r="W326" s="99"/>
      <c r="X326" s="99"/>
      <c r="Y326" s="99"/>
      <c r="Z326" s="99"/>
      <c r="AA326" s="99"/>
      <c r="AB326" s="99"/>
      <c r="AC326" s="99"/>
      <c r="AD326" s="99"/>
      <c r="AE326" s="99"/>
    </row>
    <row r="327" spans="1:31" ht="15.75" customHeight="1">
      <c r="A327" s="99"/>
      <c r="B327" s="24" t="s">
        <v>35</v>
      </c>
      <c r="C327" s="18" t="s">
        <v>556</v>
      </c>
      <c r="D327" s="14">
        <v>0</v>
      </c>
      <c r="E327" s="15" t="s">
        <v>557</v>
      </c>
      <c r="F327" s="14"/>
      <c r="G327" s="23"/>
      <c r="H327" s="23"/>
      <c r="I327" s="23"/>
      <c r="J327" s="23"/>
      <c r="K327" s="99"/>
      <c r="L327" s="99"/>
      <c r="M327" s="99"/>
      <c r="N327" s="99"/>
      <c r="O327" s="99"/>
      <c r="P327" s="99"/>
      <c r="Q327" s="99"/>
      <c r="R327" s="99"/>
      <c r="S327" s="99"/>
      <c r="T327" s="99"/>
      <c r="U327" s="99"/>
      <c r="V327" s="99"/>
      <c r="W327" s="99"/>
      <c r="X327" s="99"/>
      <c r="Y327" s="99"/>
      <c r="Z327" s="99"/>
      <c r="AA327" s="99"/>
      <c r="AB327" s="99"/>
      <c r="AC327" s="99"/>
      <c r="AD327" s="99"/>
      <c r="AE327" s="99"/>
    </row>
    <row r="328" spans="1:31" ht="15.75" customHeight="1">
      <c r="A328" s="99"/>
      <c r="B328" s="24" t="s">
        <v>44</v>
      </c>
      <c r="C328" s="18" t="s">
        <v>558</v>
      </c>
      <c r="D328" s="14">
        <v>0</v>
      </c>
      <c r="E328" s="15" t="s">
        <v>559</v>
      </c>
      <c r="F328" s="14"/>
      <c r="G328" s="23"/>
      <c r="H328" s="23"/>
      <c r="I328" s="23"/>
      <c r="J328" s="23"/>
      <c r="K328" s="99"/>
      <c r="L328" s="99"/>
      <c r="M328" s="99"/>
      <c r="N328" s="99"/>
      <c r="O328" s="99"/>
      <c r="P328" s="99"/>
      <c r="Q328" s="99"/>
      <c r="R328" s="99"/>
      <c r="S328" s="99"/>
      <c r="T328" s="99"/>
      <c r="U328" s="99"/>
      <c r="V328" s="99"/>
      <c r="W328" s="99"/>
      <c r="X328" s="99"/>
      <c r="Y328" s="99"/>
      <c r="Z328" s="99"/>
      <c r="AA328" s="99"/>
      <c r="AB328" s="99"/>
      <c r="AC328" s="99"/>
      <c r="AD328" s="99"/>
      <c r="AE328" s="99"/>
    </row>
    <row r="329" spans="1:31" ht="15.75" customHeight="1">
      <c r="A329" s="99"/>
      <c r="B329" s="24" t="s">
        <v>59</v>
      </c>
      <c r="C329" s="18" t="s">
        <v>560</v>
      </c>
      <c r="D329" s="14">
        <v>0</v>
      </c>
      <c r="E329" s="15" t="s">
        <v>561</v>
      </c>
      <c r="F329" s="14"/>
      <c r="G329" s="23"/>
      <c r="H329" s="23"/>
      <c r="I329" s="23"/>
      <c r="J329" s="23"/>
      <c r="K329" s="99"/>
      <c r="L329" s="99"/>
      <c r="M329" s="99"/>
      <c r="N329" s="99"/>
      <c r="O329" s="99"/>
      <c r="P329" s="99"/>
      <c r="Q329" s="99"/>
      <c r="R329" s="99"/>
      <c r="S329" s="99"/>
      <c r="T329" s="99"/>
      <c r="U329" s="99"/>
      <c r="V329" s="99"/>
      <c r="W329" s="99"/>
      <c r="X329" s="99"/>
      <c r="Y329" s="99"/>
      <c r="Z329" s="99"/>
      <c r="AA329" s="99"/>
      <c r="AB329" s="99"/>
      <c r="AC329" s="99"/>
      <c r="AD329" s="99"/>
      <c r="AE329" s="99"/>
    </row>
    <row r="330" spans="1:31" ht="15.75" customHeight="1">
      <c r="A330" s="99"/>
      <c r="B330" s="24" t="s">
        <v>62</v>
      </c>
      <c r="C330" s="18" t="s">
        <v>562</v>
      </c>
      <c r="D330" s="14">
        <v>0</v>
      </c>
      <c r="E330" s="15" t="s">
        <v>563</v>
      </c>
      <c r="F330" s="14"/>
      <c r="G330" s="23"/>
      <c r="H330" s="23"/>
      <c r="I330" s="23"/>
      <c r="J330" s="23"/>
      <c r="K330" s="99"/>
      <c r="L330" s="99"/>
      <c r="M330" s="99"/>
      <c r="N330" s="99"/>
      <c r="O330" s="99"/>
      <c r="P330" s="99"/>
      <c r="Q330" s="99"/>
      <c r="R330" s="99"/>
      <c r="S330" s="99"/>
      <c r="T330" s="99"/>
      <c r="U330" s="99"/>
      <c r="V330" s="99"/>
      <c r="W330" s="99"/>
      <c r="X330" s="99"/>
      <c r="Y330" s="99"/>
      <c r="Z330" s="99"/>
      <c r="AA330" s="99"/>
      <c r="AB330" s="99"/>
      <c r="AC330" s="99"/>
      <c r="AD330" s="99"/>
      <c r="AE330" s="99"/>
    </row>
    <row r="331" spans="1:31" ht="15.75" customHeight="1">
      <c r="A331" s="99"/>
      <c r="B331" s="24" t="s">
        <v>65</v>
      </c>
      <c r="C331" s="18" t="s">
        <v>564</v>
      </c>
      <c r="D331" s="14">
        <v>0</v>
      </c>
      <c r="E331" s="15" t="s">
        <v>565</v>
      </c>
      <c r="F331" s="14"/>
      <c r="G331" s="23"/>
      <c r="H331" s="23"/>
      <c r="I331" s="23"/>
      <c r="J331" s="23"/>
      <c r="K331" s="99"/>
      <c r="L331" s="99"/>
      <c r="M331" s="99"/>
      <c r="N331" s="99"/>
      <c r="O331" s="99"/>
      <c r="P331" s="99"/>
      <c r="Q331" s="99"/>
      <c r="R331" s="99"/>
      <c r="S331" s="99"/>
      <c r="T331" s="99"/>
      <c r="U331" s="99"/>
      <c r="V331" s="99"/>
      <c r="W331" s="99"/>
      <c r="X331" s="99"/>
      <c r="Y331" s="99"/>
      <c r="Z331" s="99"/>
      <c r="AA331" s="99"/>
      <c r="AB331" s="99"/>
      <c r="AC331" s="99"/>
      <c r="AD331" s="99"/>
      <c r="AE331" s="99"/>
    </row>
    <row r="332" spans="1:31" ht="15.75" customHeight="1">
      <c r="A332" s="99"/>
      <c r="B332" s="22" t="s">
        <v>566</v>
      </c>
      <c r="C332" s="22" t="s">
        <v>567</v>
      </c>
      <c r="D332" s="113">
        <f>AVERAGE(D333,D335,D345)</f>
        <v>30.37037037037037</v>
      </c>
      <c r="E332" s="123"/>
      <c r="F332" s="124"/>
      <c r="G332" s="23"/>
      <c r="H332" s="23"/>
      <c r="I332" s="23"/>
      <c r="J332" s="23"/>
      <c r="K332" s="99"/>
      <c r="L332" s="99"/>
      <c r="M332" s="99"/>
      <c r="N332" s="99"/>
      <c r="O332" s="99"/>
      <c r="P332" s="99"/>
      <c r="Q332" s="99"/>
      <c r="R332" s="99"/>
      <c r="S332" s="99"/>
      <c r="T332" s="99"/>
      <c r="U332" s="99"/>
      <c r="V332" s="99"/>
      <c r="W332" s="99"/>
      <c r="X332" s="99"/>
      <c r="Y332" s="99"/>
      <c r="Z332" s="99"/>
      <c r="AA332" s="99"/>
      <c r="AB332" s="99"/>
      <c r="AC332" s="99"/>
      <c r="AD332" s="99"/>
      <c r="AE332" s="99"/>
    </row>
    <row r="333" spans="1:31" ht="15.75" customHeight="1">
      <c r="A333" s="99"/>
      <c r="B333" s="22" t="s">
        <v>568</v>
      </c>
      <c r="C333" s="22" t="s">
        <v>84</v>
      </c>
      <c r="D333" s="113">
        <f>AVERAGE(D334)</f>
        <v>20</v>
      </c>
      <c r="E333" s="123"/>
      <c r="F333" s="124"/>
      <c r="G333" s="23"/>
      <c r="H333" s="23"/>
      <c r="I333" s="23"/>
      <c r="J333" s="23"/>
      <c r="K333" s="99"/>
      <c r="L333" s="99"/>
      <c r="M333" s="99"/>
      <c r="N333" s="99"/>
      <c r="O333" s="99"/>
      <c r="P333" s="99"/>
      <c r="Q333" s="99"/>
      <c r="R333" s="99"/>
      <c r="S333" s="99"/>
      <c r="T333" s="99"/>
      <c r="U333" s="99"/>
      <c r="V333" s="99"/>
      <c r="W333" s="99"/>
      <c r="X333" s="99"/>
      <c r="Y333" s="99"/>
      <c r="Z333" s="99"/>
      <c r="AA333" s="99"/>
      <c r="AB333" s="99"/>
      <c r="AC333" s="99"/>
      <c r="AD333" s="99"/>
      <c r="AE333" s="99"/>
    </row>
    <row r="334" spans="1:31" ht="15.75" customHeight="1">
      <c r="A334" s="99"/>
      <c r="B334" s="24"/>
      <c r="C334" s="18" t="s">
        <v>569</v>
      </c>
      <c r="D334" s="14">
        <v>20</v>
      </c>
      <c r="E334" s="15" t="s">
        <v>570</v>
      </c>
      <c r="F334" s="14"/>
      <c r="G334" s="23"/>
      <c r="H334" s="23"/>
      <c r="I334" s="23"/>
      <c r="J334" s="23"/>
      <c r="K334" s="99"/>
      <c r="L334" s="99"/>
      <c r="M334" s="99"/>
      <c r="N334" s="99"/>
      <c r="O334" s="99"/>
      <c r="P334" s="99"/>
      <c r="Q334" s="99"/>
      <c r="R334" s="99"/>
      <c r="S334" s="99"/>
      <c r="T334" s="99"/>
      <c r="U334" s="99"/>
      <c r="V334" s="99"/>
      <c r="W334" s="99"/>
      <c r="X334" s="99"/>
      <c r="Y334" s="99"/>
      <c r="Z334" s="99"/>
      <c r="AA334" s="99"/>
      <c r="AB334" s="99"/>
      <c r="AC334" s="99"/>
      <c r="AD334" s="99"/>
      <c r="AE334" s="99"/>
    </row>
    <row r="335" spans="1:31" ht="15.75" customHeight="1">
      <c r="A335" s="99"/>
      <c r="B335" s="22" t="s">
        <v>571</v>
      </c>
      <c r="C335" s="22" t="s">
        <v>572</v>
      </c>
      <c r="D335" s="113">
        <f>AVERAGE(D336:D344)</f>
        <v>31.111111111111111</v>
      </c>
      <c r="E335" s="123"/>
      <c r="F335" s="124"/>
      <c r="G335" s="23"/>
      <c r="H335" s="23"/>
      <c r="I335" s="23"/>
      <c r="J335" s="23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</row>
    <row r="336" spans="1:31" ht="15.75" customHeight="1">
      <c r="A336" s="99"/>
      <c r="B336" s="24" t="s">
        <v>32</v>
      </c>
      <c r="C336" s="18" t="s">
        <v>573</v>
      </c>
      <c r="D336" s="14">
        <v>40</v>
      </c>
      <c r="E336" s="15" t="s">
        <v>574</v>
      </c>
      <c r="F336" s="14"/>
      <c r="G336" s="23"/>
      <c r="H336" s="23"/>
      <c r="I336" s="23"/>
      <c r="J336" s="23"/>
      <c r="K336" s="99"/>
      <c r="L336" s="99"/>
      <c r="M336" s="99"/>
      <c r="N336" s="99"/>
      <c r="O336" s="99"/>
      <c r="P336" s="99"/>
      <c r="Q336" s="99"/>
      <c r="R336" s="99"/>
      <c r="S336" s="99"/>
      <c r="T336" s="99"/>
      <c r="U336" s="99"/>
      <c r="V336" s="99"/>
      <c r="W336" s="99"/>
      <c r="X336" s="99"/>
      <c r="Y336" s="99"/>
      <c r="Z336" s="99"/>
      <c r="AA336" s="99"/>
      <c r="AB336" s="99"/>
      <c r="AC336" s="99"/>
      <c r="AD336" s="99"/>
      <c r="AE336" s="99"/>
    </row>
    <row r="337" spans="1:31" ht="15.75" customHeight="1">
      <c r="A337" s="99"/>
      <c r="B337" s="24" t="s">
        <v>35</v>
      </c>
      <c r="C337" s="18" t="s">
        <v>575</v>
      </c>
      <c r="D337" s="14">
        <v>40</v>
      </c>
      <c r="E337" s="15" t="s">
        <v>576</v>
      </c>
      <c r="F337" s="53"/>
      <c r="G337" s="23"/>
      <c r="H337" s="23"/>
      <c r="I337" s="23"/>
      <c r="J337" s="23"/>
      <c r="K337" s="99"/>
      <c r="L337" s="99"/>
      <c r="M337" s="99"/>
      <c r="N337" s="99"/>
      <c r="O337" s="99"/>
      <c r="P337" s="99"/>
      <c r="Q337" s="99"/>
      <c r="R337" s="99"/>
      <c r="S337" s="99"/>
      <c r="T337" s="99"/>
      <c r="U337" s="99"/>
      <c r="V337" s="99"/>
      <c r="W337" s="99"/>
      <c r="X337" s="99"/>
      <c r="Y337" s="99"/>
      <c r="Z337" s="99"/>
      <c r="AA337" s="99"/>
      <c r="AB337" s="99"/>
      <c r="AC337" s="99"/>
      <c r="AD337" s="99"/>
      <c r="AE337" s="99"/>
    </row>
    <row r="338" spans="1:31" ht="15.75" customHeight="1">
      <c r="A338" s="99"/>
      <c r="B338" s="24" t="s">
        <v>409</v>
      </c>
      <c r="C338" s="18" t="s">
        <v>577</v>
      </c>
      <c r="D338" s="14">
        <v>20</v>
      </c>
      <c r="E338" s="15" t="s">
        <v>578</v>
      </c>
      <c r="F338" s="53"/>
      <c r="G338" s="23"/>
      <c r="H338" s="23"/>
      <c r="I338" s="23"/>
      <c r="J338" s="23"/>
      <c r="K338" s="99"/>
      <c r="L338" s="99"/>
      <c r="M338" s="99"/>
      <c r="N338" s="99"/>
      <c r="O338" s="99"/>
      <c r="P338" s="99"/>
      <c r="Q338" s="99"/>
      <c r="R338" s="99"/>
      <c r="S338" s="99"/>
      <c r="T338" s="99"/>
      <c r="U338" s="99"/>
      <c r="V338" s="99"/>
      <c r="W338" s="99"/>
      <c r="X338" s="99"/>
      <c r="Y338" s="99"/>
      <c r="Z338" s="99"/>
      <c r="AA338" s="99"/>
      <c r="AB338" s="99"/>
      <c r="AC338" s="99"/>
      <c r="AD338" s="99"/>
      <c r="AE338" s="99"/>
    </row>
    <row r="339" spans="1:31" ht="15.75" customHeight="1">
      <c r="A339" s="99"/>
      <c r="B339" s="24" t="s">
        <v>411</v>
      </c>
      <c r="C339" s="18" t="s">
        <v>579</v>
      </c>
      <c r="D339" s="14">
        <v>40</v>
      </c>
      <c r="E339" s="15" t="s">
        <v>580</v>
      </c>
      <c r="F339" s="53"/>
      <c r="G339" s="23"/>
      <c r="H339" s="23"/>
      <c r="I339" s="23"/>
      <c r="J339" s="23"/>
      <c r="K339" s="99"/>
      <c r="L339" s="99"/>
      <c r="M339" s="99"/>
      <c r="N339" s="99"/>
      <c r="O339" s="99"/>
      <c r="P339" s="99"/>
      <c r="Q339" s="99"/>
      <c r="R339" s="99"/>
      <c r="S339" s="99"/>
      <c r="T339" s="99"/>
      <c r="U339" s="99"/>
      <c r="V339" s="99"/>
      <c r="W339" s="99"/>
      <c r="X339" s="99"/>
      <c r="Y339" s="99"/>
      <c r="Z339" s="99"/>
      <c r="AA339" s="99"/>
      <c r="AB339" s="99"/>
      <c r="AC339" s="99"/>
      <c r="AD339" s="99"/>
      <c r="AE339" s="99"/>
    </row>
    <row r="340" spans="1:31" ht="15.75" customHeight="1">
      <c r="A340" s="99"/>
      <c r="B340" s="24" t="s">
        <v>581</v>
      </c>
      <c r="C340" s="18" t="s">
        <v>582</v>
      </c>
      <c r="D340" s="14">
        <v>40</v>
      </c>
      <c r="E340" s="15" t="s">
        <v>583</v>
      </c>
      <c r="F340" s="53"/>
      <c r="G340" s="23"/>
      <c r="H340" s="23"/>
      <c r="I340" s="23"/>
      <c r="J340" s="23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</row>
    <row r="341" spans="1:31" ht="15.75" customHeight="1">
      <c r="A341" s="99"/>
      <c r="B341" s="24" t="s">
        <v>584</v>
      </c>
      <c r="C341" s="18" t="s">
        <v>585</v>
      </c>
      <c r="D341" s="14">
        <v>40</v>
      </c>
      <c r="E341" s="15" t="s">
        <v>586</v>
      </c>
      <c r="F341" s="53"/>
      <c r="G341" s="23"/>
      <c r="H341" s="23"/>
      <c r="I341" s="23"/>
      <c r="J341" s="23"/>
      <c r="K341" s="99"/>
      <c r="L341" s="99"/>
      <c r="M341" s="99"/>
      <c r="N341" s="99"/>
      <c r="O341" s="99"/>
      <c r="P341" s="99"/>
      <c r="Q341" s="99"/>
      <c r="R341" s="99"/>
      <c r="S341" s="99"/>
      <c r="T341" s="99"/>
      <c r="U341" s="99"/>
      <c r="V341" s="99"/>
      <c r="W341" s="99"/>
      <c r="X341" s="99"/>
      <c r="Y341" s="99"/>
      <c r="Z341" s="99"/>
      <c r="AA341" s="99"/>
      <c r="AB341" s="99"/>
      <c r="AC341" s="99"/>
      <c r="AD341" s="99"/>
      <c r="AE341" s="99"/>
    </row>
    <row r="342" spans="1:31" ht="15.75" customHeight="1">
      <c r="A342" s="99"/>
      <c r="B342" s="24" t="s">
        <v>587</v>
      </c>
      <c r="C342" s="18" t="s">
        <v>588</v>
      </c>
      <c r="D342" s="14">
        <v>20</v>
      </c>
      <c r="E342" s="15" t="s">
        <v>589</v>
      </c>
      <c r="F342" s="53"/>
      <c r="G342" s="23"/>
      <c r="H342" s="23"/>
      <c r="I342" s="23"/>
      <c r="J342" s="23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</row>
    <row r="343" spans="1:31" ht="15.75" customHeight="1">
      <c r="A343" s="99"/>
      <c r="B343" s="24" t="s">
        <v>59</v>
      </c>
      <c r="C343" s="18" t="s">
        <v>590</v>
      </c>
      <c r="D343" s="14">
        <v>0</v>
      </c>
      <c r="E343" s="15" t="s">
        <v>591</v>
      </c>
      <c r="F343" s="53"/>
      <c r="G343" s="23"/>
      <c r="H343" s="23"/>
      <c r="I343" s="23"/>
      <c r="J343" s="23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</row>
    <row r="344" spans="1:31" ht="15.75" customHeight="1">
      <c r="A344" s="99"/>
      <c r="B344" s="24" t="s">
        <v>62</v>
      </c>
      <c r="C344" s="18" t="s">
        <v>592</v>
      </c>
      <c r="D344" s="14">
        <v>40</v>
      </c>
      <c r="E344" s="15" t="s">
        <v>593</v>
      </c>
      <c r="F344" s="53"/>
      <c r="G344" s="23"/>
      <c r="H344" s="23"/>
      <c r="I344" s="23"/>
      <c r="J344" s="23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</row>
    <row r="345" spans="1:31" ht="15.75" customHeight="1">
      <c r="A345" s="99"/>
      <c r="B345" s="22" t="s">
        <v>594</v>
      </c>
      <c r="C345" s="22" t="s">
        <v>595</v>
      </c>
      <c r="D345" s="113">
        <f>AVERAGE(D346:D348)</f>
        <v>40</v>
      </c>
      <c r="E345" s="123"/>
      <c r="F345" s="124"/>
      <c r="G345" s="23"/>
      <c r="H345" s="23"/>
      <c r="I345" s="23"/>
      <c r="J345" s="23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</row>
    <row r="346" spans="1:31" ht="15.75" customHeight="1">
      <c r="A346" s="99"/>
      <c r="B346" s="24" t="s">
        <v>32</v>
      </c>
      <c r="C346" s="18" t="s">
        <v>596</v>
      </c>
      <c r="D346" s="14">
        <v>60</v>
      </c>
      <c r="E346" s="15" t="s">
        <v>597</v>
      </c>
      <c r="F346" s="14"/>
      <c r="G346" s="23"/>
      <c r="H346" s="23"/>
      <c r="I346" s="23"/>
      <c r="J346" s="23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</row>
    <row r="347" spans="1:31" ht="15.75" customHeight="1">
      <c r="A347" s="99"/>
      <c r="B347" s="24" t="s">
        <v>35</v>
      </c>
      <c r="C347" s="18" t="s">
        <v>598</v>
      </c>
      <c r="D347" s="14">
        <v>40</v>
      </c>
      <c r="E347" s="15" t="s">
        <v>599</v>
      </c>
      <c r="F347" s="14"/>
      <c r="G347" s="23"/>
      <c r="H347" s="23"/>
      <c r="I347" s="23"/>
      <c r="J347" s="23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</row>
    <row r="348" spans="1:31" ht="15.75" customHeight="1">
      <c r="A348" s="99"/>
      <c r="B348" s="24" t="s">
        <v>44</v>
      </c>
      <c r="C348" s="18" t="s">
        <v>600</v>
      </c>
      <c r="D348" s="14">
        <v>20</v>
      </c>
      <c r="E348" s="15" t="s">
        <v>601</v>
      </c>
      <c r="F348" s="14"/>
      <c r="G348" s="23"/>
      <c r="H348" s="23"/>
      <c r="I348" s="23"/>
      <c r="J348" s="23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</row>
    <row r="349" spans="1:31" ht="15.75" customHeight="1">
      <c r="A349" s="99"/>
      <c r="B349" s="22" t="s">
        <v>602</v>
      </c>
      <c r="C349" s="22" t="s">
        <v>603</v>
      </c>
      <c r="D349" s="113">
        <f>AVERAGE(D350,D355,D358)</f>
        <v>28.333333333333332</v>
      </c>
      <c r="E349" s="123"/>
      <c r="F349" s="124"/>
      <c r="G349" s="23"/>
      <c r="H349" s="23"/>
      <c r="I349" s="23"/>
      <c r="J349" s="23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</row>
    <row r="350" spans="1:31" ht="15.75" customHeight="1">
      <c r="A350" s="99"/>
      <c r="B350" s="22" t="s">
        <v>604</v>
      </c>
      <c r="C350" s="22" t="s">
        <v>84</v>
      </c>
      <c r="D350" s="113">
        <f>AVERAGE(D351:D354)</f>
        <v>25</v>
      </c>
      <c r="E350" s="123"/>
      <c r="F350" s="124"/>
      <c r="G350" s="23"/>
      <c r="H350" s="23"/>
      <c r="I350" s="23"/>
      <c r="J350" s="23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</row>
    <row r="351" spans="1:31" ht="15.75" customHeight="1">
      <c r="A351" s="99"/>
      <c r="B351" s="23"/>
      <c r="C351" s="18" t="s">
        <v>605</v>
      </c>
      <c r="D351" s="14">
        <v>40</v>
      </c>
      <c r="E351" s="15" t="s">
        <v>606</v>
      </c>
      <c r="F351" s="14"/>
      <c r="G351" s="23"/>
      <c r="H351" s="23"/>
      <c r="I351" s="23"/>
      <c r="J351" s="23"/>
      <c r="K351" s="99"/>
      <c r="L351" s="99"/>
      <c r="M351" s="99"/>
      <c r="N351" s="99"/>
      <c r="O351" s="99"/>
      <c r="P351" s="99"/>
      <c r="Q351" s="99"/>
      <c r="R351" s="99"/>
      <c r="S351" s="99"/>
      <c r="T351" s="99"/>
      <c r="U351" s="99"/>
      <c r="V351" s="99"/>
      <c r="W351" s="99"/>
      <c r="X351" s="99"/>
      <c r="Y351" s="99"/>
      <c r="Z351" s="99"/>
      <c r="AA351" s="99"/>
      <c r="AB351" s="99"/>
      <c r="AC351" s="99"/>
      <c r="AD351" s="99"/>
      <c r="AE351" s="99"/>
    </row>
    <row r="352" spans="1:31" ht="15.75" customHeight="1">
      <c r="A352" s="99"/>
      <c r="B352" s="24" t="s">
        <v>32</v>
      </c>
      <c r="C352" s="18" t="s">
        <v>607</v>
      </c>
      <c r="D352" s="14">
        <v>20</v>
      </c>
      <c r="E352" s="15" t="s">
        <v>608</v>
      </c>
      <c r="F352" s="14"/>
      <c r="G352" s="23"/>
      <c r="H352" s="23"/>
      <c r="I352" s="23"/>
      <c r="J352" s="23"/>
      <c r="K352" s="99"/>
      <c r="L352" s="99"/>
      <c r="M352" s="99"/>
      <c r="N352" s="99"/>
      <c r="O352" s="99"/>
      <c r="P352" s="99"/>
      <c r="Q352" s="99"/>
      <c r="R352" s="99"/>
      <c r="S352" s="99"/>
      <c r="T352" s="99"/>
      <c r="U352" s="99"/>
      <c r="V352" s="99"/>
      <c r="W352" s="99"/>
      <c r="X352" s="99"/>
      <c r="Y352" s="99"/>
      <c r="Z352" s="99"/>
      <c r="AA352" s="99"/>
      <c r="AB352" s="99"/>
      <c r="AC352" s="99"/>
      <c r="AD352" s="99"/>
      <c r="AE352" s="99"/>
    </row>
    <row r="353" spans="1:31" ht="15.75" customHeight="1">
      <c r="A353" s="99"/>
      <c r="B353" s="24" t="s">
        <v>35</v>
      </c>
      <c r="C353" s="18" t="s">
        <v>609</v>
      </c>
      <c r="D353" s="14">
        <v>20</v>
      </c>
      <c r="E353" s="15" t="s">
        <v>610</v>
      </c>
      <c r="F353" s="14"/>
      <c r="G353" s="23"/>
      <c r="H353" s="23"/>
      <c r="I353" s="23"/>
      <c r="J353" s="23"/>
      <c r="K353" s="99"/>
      <c r="L353" s="99"/>
      <c r="M353" s="99"/>
      <c r="N353" s="99"/>
      <c r="O353" s="99"/>
      <c r="P353" s="99"/>
      <c r="Q353" s="99"/>
      <c r="R353" s="99"/>
      <c r="S353" s="99"/>
      <c r="T353" s="99"/>
      <c r="U353" s="99"/>
      <c r="V353" s="99"/>
      <c r="W353" s="99"/>
      <c r="X353" s="99"/>
      <c r="Y353" s="99"/>
      <c r="Z353" s="99"/>
      <c r="AA353" s="99"/>
      <c r="AB353" s="99"/>
      <c r="AC353" s="99"/>
      <c r="AD353" s="99"/>
      <c r="AE353" s="99"/>
    </row>
    <row r="354" spans="1:31" ht="15.75" customHeight="1">
      <c r="A354" s="99"/>
      <c r="B354" s="24" t="s">
        <v>44</v>
      </c>
      <c r="C354" s="18" t="s">
        <v>611</v>
      </c>
      <c r="D354" s="14">
        <v>20</v>
      </c>
      <c r="E354" s="15" t="s">
        <v>612</v>
      </c>
      <c r="F354" s="14"/>
      <c r="G354" s="23"/>
      <c r="H354" s="23"/>
      <c r="I354" s="23"/>
      <c r="J354" s="23"/>
      <c r="K354" s="99"/>
      <c r="L354" s="99"/>
      <c r="M354" s="99"/>
      <c r="N354" s="99"/>
      <c r="O354" s="99"/>
      <c r="P354" s="99"/>
      <c r="Q354" s="99"/>
      <c r="R354" s="99"/>
      <c r="S354" s="99"/>
      <c r="T354" s="99"/>
      <c r="U354" s="99"/>
      <c r="V354" s="99"/>
      <c r="W354" s="99"/>
      <c r="X354" s="99"/>
      <c r="Y354" s="99"/>
      <c r="Z354" s="99"/>
      <c r="AA354" s="99"/>
      <c r="AB354" s="99"/>
      <c r="AC354" s="99"/>
      <c r="AD354" s="99"/>
      <c r="AE354" s="99"/>
    </row>
    <row r="355" spans="1:31" ht="15.75" customHeight="1">
      <c r="A355" s="99"/>
      <c r="B355" s="22" t="s">
        <v>613</v>
      </c>
      <c r="C355" s="22" t="s">
        <v>614</v>
      </c>
      <c r="D355" s="113">
        <f>AVERAGE(D356:D357)</f>
        <v>20</v>
      </c>
      <c r="E355" s="123"/>
      <c r="F355" s="124"/>
      <c r="G355" s="23"/>
      <c r="H355" s="23"/>
      <c r="I355" s="23"/>
      <c r="J355" s="23"/>
      <c r="K355" s="99"/>
      <c r="L355" s="99"/>
      <c r="M355" s="99"/>
      <c r="N355" s="99"/>
      <c r="O355" s="99"/>
      <c r="P355" s="99"/>
      <c r="Q355" s="99"/>
      <c r="R355" s="99"/>
      <c r="S355" s="99"/>
      <c r="T355" s="99"/>
      <c r="U355" s="99"/>
      <c r="V355" s="99"/>
      <c r="W355" s="99"/>
      <c r="X355" s="99"/>
      <c r="Y355" s="99"/>
      <c r="Z355" s="99"/>
      <c r="AA355" s="99"/>
      <c r="AB355" s="99"/>
      <c r="AC355" s="99"/>
      <c r="AD355" s="99"/>
      <c r="AE355" s="99"/>
    </row>
    <row r="356" spans="1:31" ht="15.75" customHeight="1">
      <c r="A356" s="99"/>
      <c r="B356" s="24" t="s">
        <v>32</v>
      </c>
      <c r="C356" s="18" t="s">
        <v>615</v>
      </c>
      <c r="D356" s="14">
        <v>20</v>
      </c>
      <c r="E356" s="15" t="s">
        <v>616</v>
      </c>
      <c r="F356" s="14"/>
      <c r="G356" s="23"/>
      <c r="H356" s="23"/>
      <c r="I356" s="23"/>
      <c r="J356" s="23"/>
      <c r="K356" s="99"/>
      <c r="L356" s="99"/>
      <c r="M356" s="99"/>
      <c r="N356" s="99"/>
      <c r="O356" s="99"/>
      <c r="P356" s="99"/>
      <c r="Q356" s="99"/>
      <c r="R356" s="99"/>
      <c r="S356" s="99"/>
      <c r="T356" s="99"/>
      <c r="U356" s="99"/>
      <c r="V356" s="99"/>
      <c r="W356" s="99"/>
      <c r="X356" s="99"/>
      <c r="Y356" s="99"/>
      <c r="Z356" s="99"/>
      <c r="AA356" s="99"/>
      <c r="AB356" s="99"/>
      <c r="AC356" s="99"/>
      <c r="AD356" s="99"/>
      <c r="AE356" s="99"/>
    </row>
    <row r="357" spans="1:31" ht="15.75" customHeight="1">
      <c r="A357" s="99"/>
      <c r="B357" s="24" t="s">
        <v>35</v>
      </c>
      <c r="C357" s="18" t="s">
        <v>617</v>
      </c>
      <c r="D357" s="14">
        <v>20</v>
      </c>
      <c r="E357" s="15" t="s">
        <v>618</v>
      </c>
      <c r="F357" s="14"/>
      <c r="G357" s="23"/>
      <c r="H357" s="23"/>
      <c r="I357" s="23"/>
      <c r="J357" s="23"/>
      <c r="K357" s="99"/>
      <c r="L357" s="99"/>
      <c r="M357" s="99"/>
      <c r="N357" s="99"/>
      <c r="O357" s="99"/>
      <c r="P357" s="99"/>
      <c r="Q357" s="99"/>
      <c r="R357" s="99"/>
      <c r="S357" s="99"/>
      <c r="T357" s="99"/>
      <c r="U357" s="99"/>
      <c r="V357" s="99"/>
      <c r="W357" s="99"/>
      <c r="X357" s="99"/>
      <c r="Y357" s="99"/>
      <c r="Z357" s="99"/>
      <c r="AA357" s="99"/>
      <c r="AB357" s="99"/>
      <c r="AC357" s="99"/>
      <c r="AD357" s="99"/>
      <c r="AE357" s="99"/>
    </row>
    <row r="358" spans="1:31" ht="15.75" customHeight="1">
      <c r="A358" s="99"/>
      <c r="B358" s="22" t="s">
        <v>619</v>
      </c>
      <c r="C358" s="22" t="s">
        <v>620</v>
      </c>
      <c r="D358" s="113">
        <f>AVERAGE(D359:D360)</f>
        <v>40</v>
      </c>
      <c r="E358" s="123"/>
      <c r="F358" s="124"/>
      <c r="G358" s="23"/>
      <c r="H358" s="23"/>
      <c r="I358" s="23"/>
      <c r="J358" s="23"/>
      <c r="K358" s="99"/>
      <c r="L358" s="99"/>
      <c r="M358" s="99"/>
      <c r="N358" s="99"/>
      <c r="O358" s="99"/>
      <c r="P358" s="99"/>
      <c r="Q358" s="99"/>
      <c r="R358" s="99"/>
      <c r="S358" s="99"/>
      <c r="T358" s="99"/>
      <c r="U358" s="99"/>
      <c r="V358" s="99"/>
      <c r="W358" s="99"/>
      <c r="X358" s="99"/>
      <c r="Y358" s="99"/>
      <c r="Z358" s="99"/>
      <c r="AA358" s="99"/>
      <c r="AB358" s="99"/>
      <c r="AC358" s="99"/>
      <c r="AD358" s="99"/>
      <c r="AE358" s="99"/>
    </row>
    <row r="359" spans="1:31" ht="15.75" customHeight="1">
      <c r="A359" s="99"/>
      <c r="B359" s="24" t="s">
        <v>32</v>
      </c>
      <c r="C359" s="18" t="s">
        <v>621</v>
      </c>
      <c r="D359" s="14">
        <v>20</v>
      </c>
      <c r="E359" s="15" t="s">
        <v>622</v>
      </c>
      <c r="F359" s="14"/>
      <c r="G359" s="23"/>
      <c r="H359" s="23"/>
      <c r="I359" s="23"/>
      <c r="J359" s="23"/>
      <c r="K359" s="99"/>
      <c r="L359" s="99"/>
      <c r="M359" s="99"/>
      <c r="N359" s="99"/>
      <c r="O359" s="99"/>
      <c r="P359" s="99"/>
      <c r="Q359" s="99"/>
      <c r="R359" s="99"/>
      <c r="S359" s="99"/>
      <c r="T359" s="99"/>
      <c r="U359" s="99"/>
      <c r="V359" s="99"/>
      <c r="W359" s="99"/>
      <c r="X359" s="99"/>
      <c r="Y359" s="99"/>
      <c r="Z359" s="99"/>
      <c r="AA359" s="99"/>
      <c r="AB359" s="99"/>
      <c r="AC359" s="99"/>
      <c r="AD359" s="99"/>
      <c r="AE359" s="99"/>
    </row>
    <row r="360" spans="1:31" ht="15.75" customHeight="1">
      <c r="A360" s="99"/>
      <c r="B360" s="24" t="s">
        <v>35</v>
      </c>
      <c r="C360" s="18" t="s">
        <v>623</v>
      </c>
      <c r="D360" s="14">
        <v>60</v>
      </c>
      <c r="E360" s="15" t="s">
        <v>624</v>
      </c>
      <c r="F360" s="14"/>
      <c r="G360" s="23"/>
      <c r="H360" s="23"/>
      <c r="I360" s="23"/>
      <c r="J360" s="23"/>
      <c r="K360" s="99"/>
      <c r="L360" s="99"/>
      <c r="M360" s="99"/>
      <c r="N360" s="99"/>
      <c r="O360" s="99"/>
      <c r="P360" s="99"/>
      <c r="Q360" s="99"/>
      <c r="R360" s="99"/>
      <c r="S360" s="99"/>
      <c r="T360" s="99"/>
      <c r="U360" s="99"/>
      <c r="V360" s="99"/>
      <c r="W360" s="99"/>
      <c r="X360" s="99"/>
      <c r="Y360" s="99"/>
      <c r="Z360" s="99"/>
      <c r="AA360" s="99"/>
      <c r="AB360" s="99"/>
      <c r="AC360" s="99"/>
      <c r="AD360" s="99"/>
      <c r="AE360" s="99"/>
    </row>
    <row r="361" spans="1:31" ht="15.75" customHeight="1">
      <c r="A361" s="84"/>
      <c r="B361" s="1"/>
      <c r="C361" s="2"/>
      <c r="D361" s="3"/>
      <c r="E361" s="1"/>
      <c r="F361" s="1"/>
      <c r="G361" s="1"/>
      <c r="H361" s="1"/>
      <c r="I361" s="1"/>
      <c r="J361" s="1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84"/>
      <c r="V361" s="84"/>
      <c r="W361" s="84"/>
      <c r="X361" s="84"/>
      <c r="Y361" s="84"/>
      <c r="Z361" s="84"/>
      <c r="AA361" s="84"/>
      <c r="AB361" s="84"/>
      <c r="AC361" s="84"/>
      <c r="AD361" s="84"/>
      <c r="AE361" s="84"/>
    </row>
    <row r="362" spans="1:31" ht="15.75" customHeight="1">
      <c r="A362" s="84"/>
      <c r="B362" s="1"/>
      <c r="C362" s="2"/>
      <c r="D362" s="3"/>
      <c r="E362" s="1"/>
      <c r="F362" s="1"/>
      <c r="G362" s="1"/>
      <c r="H362" s="1"/>
      <c r="I362" s="1"/>
      <c r="J362" s="1"/>
      <c r="K362" s="84"/>
      <c r="L362" s="84"/>
      <c r="M362" s="84"/>
      <c r="N362" s="84"/>
      <c r="O362" s="84"/>
      <c r="P362" s="84"/>
      <c r="Q362" s="84"/>
      <c r="R362" s="84"/>
      <c r="S362" s="84"/>
      <c r="T362" s="84"/>
      <c r="U362" s="84"/>
      <c r="V362" s="84"/>
      <c r="W362" s="84"/>
      <c r="X362" s="84"/>
      <c r="Y362" s="84"/>
      <c r="Z362" s="84"/>
      <c r="AA362" s="84"/>
      <c r="AB362" s="84"/>
      <c r="AC362" s="84"/>
      <c r="AD362" s="84"/>
      <c r="AE362" s="84"/>
    </row>
    <row r="363" spans="1:31" ht="15.75" customHeight="1">
      <c r="A363" s="84"/>
      <c r="B363" s="1"/>
      <c r="C363" s="2"/>
      <c r="D363" s="3"/>
      <c r="E363" s="1"/>
      <c r="F363" s="1"/>
      <c r="G363" s="1"/>
      <c r="H363" s="1"/>
      <c r="I363" s="1"/>
      <c r="J363" s="1"/>
      <c r="K363" s="84"/>
      <c r="L363" s="84"/>
      <c r="M363" s="84"/>
      <c r="N363" s="84"/>
      <c r="O363" s="84"/>
      <c r="P363" s="84"/>
      <c r="Q363" s="84"/>
      <c r="R363" s="84"/>
      <c r="S363" s="84"/>
      <c r="T363" s="84"/>
      <c r="U363" s="84"/>
      <c r="V363" s="84"/>
      <c r="W363" s="84"/>
      <c r="X363" s="84"/>
      <c r="Y363" s="84"/>
      <c r="Z363" s="84"/>
      <c r="AA363" s="84"/>
      <c r="AB363" s="84"/>
      <c r="AC363" s="84"/>
      <c r="AD363" s="84"/>
      <c r="AE363" s="84"/>
    </row>
    <row r="364" spans="1:31" ht="15.75" customHeight="1">
      <c r="A364" s="84"/>
      <c r="B364" s="1"/>
      <c r="C364" s="2"/>
      <c r="D364" s="3"/>
      <c r="E364" s="1"/>
      <c r="F364" s="1"/>
      <c r="G364" s="1"/>
      <c r="H364" s="1"/>
      <c r="I364" s="1"/>
      <c r="J364" s="1"/>
      <c r="K364" s="84"/>
      <c r="L364" s="84"/>
      <c r="M364" s="84"/>
      <c r="N364" s="84"/>
      <c r="O364" s="84"/>
      <c r="P364" s="84"/>
      <c r="Q364" s="84"/>
      <c r="R364" s="84"/>
      <c r="S364" s="84"/>
      <c r="T364" s="84"/>
      <c r="U364" s="84"/>
      <c r="V364" s="84"/>
      <c r="W364" s="84"/>
      <c r="X364" s="84"/>
      <c r="Y364" s="84"/>
      <c r="Z364" s="84"/>
      <c r="AA364" s="84"/>
      <c r="AB364" s="84"/>
      <c r="AC364" s="84"/>
      <c r="AD364" s="84"/>
      <c r="AE364" s="84"/>
    </row>
    <row r="365" spans="1:31" ht="15.75" customHeight="1">
      <c r="A365" s="84"/>
      <c r="B365" s="1"/>
      <c r="C365" s="2"/>
      <c r="D365" s="3"/>
      <c r="E365" s="1"/>
      <c r="F365" s="1"/>
      <c r="G365" s="1"/>
      <c r="H365" s="1"/>
      <c r="I365" s="1"/>
      <c r="J365" s="1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  <c r="AA365" s="84"/>
      <c r="AB365" s="84"/>
      <c r="AC365" s="84"/>
      <c r="AD365" s="84"/>
      <c r="AE365" s="84"/>
    </row>
    <row r="366" spans="1:31" ht="15.75" customHeight="1">
      <c r="A366" s="84"/>
      <c r="B366" s="1"/>
      <c r="C366" s="2"/>
      <c r="D366" s="3"/>
      <c r="E366" s="1"/>
      <c r="F366" s="1"/>
      <c r="G366" s="1"/>
      <c r="H366" s="1"/>
      <c r="I366" s="1"/>
      <c r="J366" s="1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84"/>
      <c r="V366" s="84"/>
      <c r="W366" s="84"/>
      <c r="X366" s="84"/>
      <c r="Y366" s="84"/>
      <c r="Z366" s="84"/>
      <c r="AA366" s="84"/>
      <c r="AB366" s="84"/>
      <c r="AC366" s="84"/>
      <c r="AD366" s="84"/>
      <c r="AE366" s="84"/>
    </row>
    <row r="367" spans="1:31" ht="15.75" customHeight="1">
      <c r="A367" s="84"/>
      <c r="B367" s="1"/>
      <c r="C367" s="2"/>
      <c r="D367" s="3"/>
      <c r="E367" s="1"/>
      <c r="F367" s="1"/>
      <c r="G367" s="1"/>
      <c r="H367" s="1"/>
      <c r="I367" s="1"/>
      <c r="J367" s="1"/>
      <c r="K367" s="84"/>
      <c r="L367" s="84"/>
      <c r="M367" s="84"/>
      <c r="N367" s="84"/>
      <c r="O367" s="84"/>
      <c r="P367" s="84"/>
      <c r="Q367" s="84"/>
      <c r="R367" s="84"/>
      <c r="S367" s="84"/>
      <c r="T367" s="84"/>
      <c r="U367" s="84"/>
      <c r="V367" s="84"/>
      <c r="W367" s="84"/>
      <c r="X367" s="84"/>
      <c r="Y367" s="84"/>
      <c r="Z367" s="84"/>
      <c r="AA367" s="84"/>
      <c r="AB367" s="84"/>
      <c r="AC367" s="84"/>
      <c r="AD367" s="84"/>
      <c r="AE367" s="84"/>
    </row>
    <row r="368" spans="1:31" ht="15.75" customHeight="1">
      <c r="A368" s="84"/>
      <c r="B368" s="1"/>
      <c r="C368" s="2"/>
      <c r="D368" s="3"/>
      <c r="E368" s="1"/>
      <c r="F368" s="1"/>
      <c r="G368" s="1"/>
      <c r="H368" s="1"/>
      <c r="I368" s="1"/>
      <c r="J368" s="1"/>
      <c r="K368" s="84"/>
      <c r="L368" s="84"/>
      <c r="M368" s="84"/>
      <c r="N368" s="84"/>
      <c r="O368" s="84"/>
      <c r="P368" s="84"/>
      <c r="Q368" s="84"/>
      <c r="R368" s="84"/>
      <c r="S368" s="84"/>
      <c r="T368" s="84"/>
      <c r="U368" s="84"/>
      <c r="V368" s="84"/>
      <c r="W368" s="84"/>
      <c r="X368" s="84"/>
      <c r="Y368" s="84"/>
      <c r="Z368" s="84"/>
      <c r="AA368" s="84"/>
      <c r="AB368" s="84"/>
      <c r="AC368" s="84"/>
      <c r="AD368" s="84"/>
      <c r="AE368" s="84"/>
    </row>
    <row r="369" spans="1:31" ht="15.75" customHeight="1">
      <c r="A369" s="84"/>
      <c r="B369" s="1"/>
      <c r="C369" s="2"/>
      <c r="D369" s="3"/>
      <c r="E369" s="1"/>
      <c r="F369" s="1"/>
      <c r="G369" s="1"/>
      <c r="H369" s="1"/>
      <c r="I369" s="1"/>
      <c r="J369" s="1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  <c r="AA369" s="84"/>
      <c r="AB369" s="84"/>
      <c r="AC369" s="84"/>
      <c r="AD369" s="84"/>
      <c r="AE369" s="84"/>
    </row>
    <row r="370" spans="1:31" ht="15.75" customHeight="1">
      <c r="A370" s="84"/>
      <c r="B370" s="1"/>
      <c r="C370" s="2"/>
      <c r="D370" s="3"/>
      <c r="E370" s="1"/>
      <c r="F370" s="1"/>
      <c r="G370" s="1"/>
      <c r="H370" s="1"/>
      <c r="I370" s="1"/>
      <c r="J370" s="1"/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  <c r="AA370" s="84"/>
      <c r="AB370" s="84"/>
      <c r="AC370" s="84"/>
      <c r="AD370" s="84"/>
      <c r="AE370" s="84"/>
    </row>
    <row r="371" spans="1:31" ht="15.75" customHeight="1">
      <c r="A371" s="84"/>
      <c r="B371" s="1"/>
      <c r="C371" s="2"/>
      <c r="D371" s="3"/>
      <c r="E371" s="1"/>
      <c r="F371" s="1"/>
      <c r="G371" s="1"/>
      <c r="H371" s="1"/>
      <c r="I371" s="1"/>
      <c r="J371" s="1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  <c r="AA371" s="84"/>
      <c r="AB371" s="84"/>
      <c r="AC371" s="84"/>
      <c r="AD371" s="84"/>
      <c r="AE371" s="84"/>
    </row>
    <row r="372" spans="1:31" ht="15.75" customHeight="1">
      <c r="A372" s="84"/>
      <c r="B372" s="1"/>
      <c r="C372" s="2"/>
      <c r="D372" s="3"/>
      <c r="E372" s="1"/>
      <c r="F372" s="1"/>
      <c r="G372" s="1"/>
      <c r="H372" s="1"/>
      <c r="I372" s="1"/>
      <c r="J372" s="1"/>
      <c r="K372" s="84"/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84"/>
      <c r="Y372" s="84"/>
      <c r="Z372" s="84"/>
      <c r="AA372" s="84"/>
      <c r="AB372" s="84"/>
      <c r="AC372" s="84"/>
      <c r="AD372" s="84"/>
      <c r="AE372" s="84"/>
    </row>
    <row r="373" spans="1:31" ht="15.75" customHeight="1">
      <c r="A373" s="84"/>
      <c r="B373" s="1"/>
      <c r="C373" s="2"/>
      <c r="D373" s="3"/>
      <c r="E373" s="1"/>
      <c r="F373" s="1"/>
      <c r="G373" s="1"/>
      <c r="H373" s="1"/>
      <c r="I373" s="1"/>
      <c r="J373" s="1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  <c r="AA373" s="84"/>
      <c r="AB373" s="84"/>
      <c r="AC373" s="84"/>
      <c r="AD373" s="84"/>
      <c r="AE373" s="84"/>
    </row>
    <row r="374" spans="1:31" ht="15.75" customHeight="1">
      <c r="A374" s="84"/>
      <c r="B374" s="1"/>
      <c r="C374" s="2"/>
      <c r="D374" s="3"/>
      <c r="E374" s="1"/>
      <c r="F374" s="1"/>
      <c r="G374" s="1"/>
      <c r="H374" s="1"/>
      <c r="I374" s="1"/>
      <c r="J374" s="1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84"/>
      <c r="Z374" s="84"/>
      <c r="AA374" s="84"/>
      <c r="AB374" s="84"/>
      <c r="AC374" s="84"/>
      <c r="AD374" s="84"/>
      <c r="AE374" s="84"/>
    </row>
    <row r="375" spans="1:31" ht="15.75" customHeight="1">
      <c r="A375" s="84"/>
      <c r="B375" s="1"/>
      <c r="C375" s="2"/>
      <c r="D375" s="3"/>
      <c r="E375" s="1"/>
      <c r="F375" s="1"/>
      <c r="G375" s="1"/>
      <c r="H375" s="1"/>
      <c r="I375" s="1"/>
      <c r="J375" s="1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  <c r="AA375" s="84"/>
      <c r="AB375" s="84"/>
      <c r="AC375" s="84"/>
      <c r="AD375" s="84"/>
      <c r="AE375" s="84"/>
    </row>
    <row r="376" spans="1:31" ht="15.75" customHeight="1">
      <c r="A376" s="84"/>
      <c r="B376" s="1"/>
      <c r="C376" s="2"/>
      <c r="D376" s="3"/>
      <c r="E376" s="1"/>
      <c r="F376" s="1"/>
      <c r="G376" s="1"/>
      <c r="H376" s="1"/>
      <c r="I376" s="1"/>
      <c r="J376" s="1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84"/>
      <c r="X376" s="84"/>
      <c r="Y376" s="84"/>
      <c r="Z376" s="84"/>
      <c r="AA376" s="84"/>
      <c r="AB376" s="84"/>
      <c r="AC376" s="84"/>
      <c r="AD376" s="84"/>
      <c r="AE376" s="84"/>
    </row>
    <row r="377" spans="1:31" ht="15.75" customHeight="1">
      <c r="A377" s="84"/>
      <c r="B377" s="1"/>
      <c r="C377" s="2"/>
      <c r="D377" s="3"/>
      <c r="E377" s="1"/>
      <c r="F377" s="1"/>
      <c r="G377" s="1"/>
      <c r="H377" s="1"/>
      <c r="I377" s="1"/>
      <c r="J377" s="1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  <c r="AA377" s="84"/>
      <c r="AB377" s="84"/>
      <c r="AC377" s="84"/>
      <c r="AD377" s="84"/>
      <c r="AE377" s="84"/>
    </row>
    <row r="378" spans="1:31" ht="15.75" customHeight="1">
      <c r="A378" s="84"/>
      <c r="B378" s="1"/>
      <c r="C378" s="2"/>
      <c r="D378" s="3"/>
      <c r="E378" s="1"/>
      <c r="F378" s="1"/>
      <c r="G378" s="1"/>
      <c r="H378" s="1"/>
      <c r="I378" s="1"/>
      <c r="J378" s="1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  <c r="AA378" s="84"/>
      <c r="AB378" s="84"/>
      <c r="AC378" s="84"/>
      <c r="AD378" s="84"/>
      <c r="AE378" s="84"/>
    </row>
    <row r="379" spans="1:31" ht="15.75" customHeight="1">
      <c r="A379" s="84"/>
      <c r="B379" s="1"/>
      <c r="C379" s="2"/>
      <c r="D379" s="3"/>
      <c r="E379" s="1"/>
      <c r="F379" s="1"/>
      <c r="G379" s="1"/>
      <c r="H379" s="1"/>
      <c r="I379" s="1"/>
      <c r="J379" s="1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84"/>
      <c r="AA379" s="84"/>
      <c r="AB379" s="84"/>
      <c r="AC379" s="84"/>
      <c r="AD379" s="84"/>
      <c r="AE379" s="84"/>
    </row>
    <row r="380" spans="1:31" ht="15.75" customHeight="1">
      <c r="A380" s="84"/>
      <c r="B380" s="1"/>
      <c r="C380" s="2"/>
      <c r="D380" s="3"/>
      <c r="E380" s="1"/>
      <c r="F380" s="1"/>
      <c r="G380" s="1"/>
      <c r="H380" s="1"/>
      <c r="I380" s="1"/>
      <c r="J380" s="1"/>
      <c r="K380" s="84"/>
      <c r="L380" s="84"/>
      <c r="M380" s="84"/>
      <c r="N380" s="84"/>
      <c r="O380" s="84"/>
      <c r="P380" s="84"/>
      <c r="Q380" s="84"/>
      <c r="R380" s="84"/>
      <c r="S380" s="84"/>
      <c r="T380" s="84"/>
      <c r="U380" s="84"/>
      <c r="V380" s="84"/>
      <c r="W380" s="84"/>
      <c r="X380" s="84"/>
      <c r="Y380" s="84"/>
      <c r="Z380" s="84"/>
      <c r="AA380" s="84"/>
      <c r="AB380" s="84"/>
      <c r="AC380" s="84"/>
      <c r="AD380" s="84"/>
      <c r="AE380" s="84"/>
    </row>
    <row r="381" spans="1:31" ht="15.75" customHeight="1">
      <c r="A381" s="84"/>
      <c r="B381" s="1"/>
      <c r="C381" s="2"/>
      <c r="D381" s="3"/>
      <c r="E381" s="1"/>
      <c r="F381" s="1"/>
      <c r="G381" s="1"/>
      <c r="H381" s="1"/>
      <c r="I381" s="1"/>
      <c r="J381" s="1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84"/>
      <c r="AA381" s="84"/>
      <c r="AB381" s="84"/>
      <c r="AC381" s="84"/>
      <c r="AD381" s="84"/>
      <c r="AE381" s="84"/>
    </row>
    <row r="382" spans="1:31" ht="15.75" customHeight="1">
      <c r="A382" s="84"/>
      <c r="B382" s="1"/>
      <c r="C382" s="2"/>
      <c r="D382" s="3"/>
      <c r="E382" s="1"/>
      <c r="F382" s="1"/>
      <c r="G382" s="1"/>
      <c r="H382" s="1"/>
      <c r="I382" s="1"/>
      <c r="J382" s="1"/>
      <c r="K382" s="84"/>
      <c r="L382" s="84"/>
      <c r="M382" s="84"/>
      <c r="N382" s="84"/>
      <c r="O382" s="84"/>
      <c r="P382" s="84"/>
      <c r="Q382" s="84"/>
      <c r="R382" s="84"/>
      <c r="S382" s="84"/>
      <c r="T382" s="84"/>
      <c r="U382" s="84"/>
      <c r="V382" s="84"/>
      <c r="W382" s="84"/>
      <c r="X382" s="84"/>
      <c r="Y382" s="84"/>
      <c r="Z382" s="84"/>
      <c r="AA382" s="84"/>
      <c r="AB382" s="84"/>
      <c r="AC382" s="84"/>
      <c r="AD382" s="84"/>
      <c r="AE382" s="84"/>
    </row>
    <row r="383" spans="1:31" ht="15.75" customHeight="1">
      <c r="A383" s="84"/>
      <c r="B383" s="1"/>
      <c r="C383" s="2"/>
      <c r="D383" s="3"/>
      <c r="E383" s="1"/>
      <c r="F383" s="1"/>
      <c r="G383" s="1"/>
      <c r="H383" s="1"/>
      <c r="I383" s="1"/>
      <c r="J383" s="1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4"/>
      <c r="AB383" s="84"/>
      <c r="AC383" s="84"/>
      <c r="AD383" s="84"/>
      <c r="AE383" s="84"/>
    </row>
    <row r="384" spans="1:31" ht="15.75" customHeight="1">
      <c r="A384" s="84"/>
      <c r="B384" s="1"/>
      <c r="C384" s="2"/>
      <c r="D384" s="3"/>
      <c r="E384" s="1"/>
      <c r="F384" s="1"/>
      <c r="G384" s="1"/>
      <c r="H384" s="1"/>
      <c r="I384" s="1"/>
      <c r="J384" s="1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84"/>
      <c r="AA384" s="84"/>
      <c r="AB384" s="84"/>
      <c r="AC384" s="84"/>
      <c r="AD384" s="84"/>
      <c r="AE384" s="84"/>
    </row>
    <row r="385" spans="1:31" ht="15.75" customHeight="1">
      <c r="A385" s="84"/>
      <c r="B385" s="1"/>
      <c r="C385" s="2"/>
      <c r="D385" s="3"/>
      <c r="E385" s="1"/>
      <c r="F385" s="1"/>
      <c r="G385" s="1"/>
      <c r="H385" s="1"/>
      <c r="I385" s="1"/>
      <c r="J385" s="1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84"/>
      <c r="Z385" s="84"/>
      <c r="AA385" s="84"/>
      <c r="AB385" s="84"/>
      <c r="AC385" s="84"/>
      <c r="AD385" s="84"/>
      <c r="AE385" s="84"/>
    </row>
    <row r="386" spans="1:31" ht="15.75" customHeight="1">
      <c r="A386" s="84"/>
      <c r="B386" s="1"/>
      <c r="C386" s="2"/>
      <c r="D386" s="3"/>
      <c r="E386" s="1"/>
      <c r="F386" s="1"/>
      <c r="G386" s="1"/>
      <c r="H386" s="1"/>
      <c r="I386" s="1"/>
      <c r="J386" s="1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84"/>
      <c r="W386" s="84"/>
      <c r="X386" s="84"/>
      <c r="Y386" s="84"/>
      <c r="Z386" s="84"/>
      <c r="AA386" s="84"/>
      <c r="AB386" s="84"/>
      <c r="AC386" s="84"/>
      <c r="AD386" s="84"/>
      <c r="AE386" s="84"/>
    </row>
    <row r="387" spans="1:31" ht="15.75" customHeight="1">
      <c r="A387" s="84"/>
      <c r="B387" s="1"/>
      <c r="C387" s="2"/>
      <c r="D387" s="3"/>
      <c r="E387" s="1"/>
      <c r="F387" s="1"/>
      <c r="G387" s="1"/>
      <c r="H387" s="1"/>
      <c r="I387" s="1"/>
      <c r="J387" s="1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84"/>
      <c r="Z387" s="84"/>
      <c r="AA387" s="84"/>
      <c r="AB387" s="84"/>
      <c r="AC387" s="84"/>
      <c r="AD387" s="84"/>
      <c r="AE387" s="84"/>
    </row>
    <row r="388" spans="1:31" ht="15.75" customHeight="1">
      <c r="A388" s="84"/>
      <c r="B388" s="1"/>
      <c r="C388" s="2"/>
      <c r="D388" s="3"/>
      <c r="E388" s="1"/>
      <c r="F388" s="1"/>
      <c r="G388" s="1"/>
      <c r="H388" s="1"/>
      <c r="I388" s="1"/>
      <c r="J388" s="1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84"/>
      <c r="AA388" s="84"/>
      <c r="AB388" s="84"/>
      <c r="AC388" s="84"/>
      <c r="AD388" s="84"/>
      <c r="AE388" s="84"/>
    </row>
    <row r="389" spans="1:31" ht="15.75" customHeight="1">
      <c r="A389" s="84"/>
      <c r="B389" s="1"/>
      <c r="C389" s="2"/>
      <c r="D389" s="3"/>
      <c r="E389" s="1"/>
      <c r="F389" s="1"/>
      <c r="G389" s="1"/>
      <c r="H389" s="1"/>
      <c r="I389" s="1"/>
      <c r="J389" s="1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84"/>
      <c r="W389" s="84"/>
      <c r="X389" s="84"/>
      <c r="Y389" s="84"/>
      <c r="Z389" s="84"/>
      <c r="AA389" s="84"/>
      <c r="AB389" s="84"/>
      <c r="AC389" s="84"/>
      <c r="AD389" s="84"/>
      <c r="AE389" s="84"/>
    </row>
    <row r="390" spans="1:31" ht="15.75" customHeight="1">
      <c r="A390" s="84"/>
      <c r="B390" s="1"/>
      <c r="C390" s="2"/>
      <c r="D390" s="3"/>
      <c r="E390" s="1"/>
      <c r="F390" s="1"/>
      <c r="G390" s="1"/>
      <c r="H390" s="1"/>
      <c r="I390" s="1"/>
      <c r="J390" s="1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  <c r="Z390" s="84"/>
      <c r="AA390" s="84"/>
      <c r="AB390" s="84"/>
      <c r="AC390" s="84"/>
      <c r="AD390" s="84"/>
      <c r="AE390" s="84"/>
    </row>
    <row r="391" spans="1:31" ht="15.75" customHeight="1">
      <c r="A391" s="84"/>
      <c r="B391" s="1"/>
      <c r="C391" s="2"/>
      <c r="D391" s="3"/>
      <c r="E391" s="1"/>
      <c r="F391" s="1"/>
      <c r="G391" s="1"/>
      <c r="H391" s="1"/>
      <c r="I391" s="1"/>
      <c r="J391" s="1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  <c r="AA391" s="84"/>
      <c r="AB391" s="84"/>
      <c r="AC391" s="84"/>
      <c r="AD391" s="84"/>
      <c r="AE391" s="84"/>
    </row>
    <row r="392" spans="1:31" ht="15.75" customHeight="1">
      <c r="A392" s="84"/>
      <c r="B392" s="1"/>
      <c r="C392" s="2"/>
      <c r="D392" s="3"/>
      <c r="E392" s="1"/>
      <c r="F392" s="1"/>
      <c r="G392" s="1"/>
      <c r="H392" s="1"/>
      <c r="I392" s="1"/>
      <c r="J392" s="1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84"/>
      <c r="Y392" s="84"/>
      <c r="Z392" s="84"/>
      <c r="AA392" s="84"/>
      <c r="AB392" s="84"/>
      <c r="AC392" s="84"/>
      <c r="AD392" s="84"/>
      <c r="AE392" s="84"/>
    </row>
    <row r="393" spans="1:31" ht="15.75" customHeight="1">
      <c r="A393" s="84"/>
      <c r="B393" s="1"/>
      <c r="C393" s="2"/>
      <c r="D393" s="3"/>
      <c r="E393" s="1"/>
      <c r="F393" s="1"/>
      <c r="G393" s="1"/>
      <c r="H393" s="1"/>
      <c r="I393" s="1"/>
      <c r="J393" s="1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  <c r="Z393" s="84"/>
      <c r="AA393" s="84"/>
      <c r="AB393" s="84"/>
      <c r="AC393" s="84"/>
      <c r="AD393" s="84"/>
      <c r="AE393" s="84"/>
    </row>
    <row r="394" spans="1:31" ht="15.75" customHeight="1">
      <c r="A394" s="84"/>
      <c r="B394" s="1"/>
      <c r="C394" s="2"/>
      <c r="D394" s="3"/>
      <c r="E394" s="1"/>
      <c r="F394" s="1"/>
      <c r="G394" s="1"/>
      <c r="H394" s="1"/>
      <c r="I394" s="1"/>
      <c r="J394" s="1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4"/>
      <c r="W394" s="84"/>
      <c r="X394" s="84"/>
      <c r="Y394" s="84"/>
      <c r="Z394" s="84"/>
      <c r="AA394" s="84"/>
      <c r="AB394" s="84"/>
      <c r="AC394" s="84"/>
      <c r="AD394" s="84"/>
      <c r="AE394" s="84"/>
    </row>
    <row r="395" spans="1:31" ht="15.75" customHeight="1">
      <c r="A395" s="84"/>
      <c r="B395" s="1"/>
      <c r="C395" s="2"/>
      <c r="D395" s="3"/>
      <c r="E395" s="1"/>
      <c r="F395" s="1"/>
      <c r="G395" s="1"/>
      <c r="H395" s="1"/>
      <c r="I395" s="1"/>
      <c r="J395" s="1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  <c r="AA395" s="84"/>
      <c r="AB395" s="84"/>
      <c r="AC395" s="84"/>
      <c r="AD395" s="84"/>
      <c r="AE395" s="84"/>
    </row>
    <row r="396" spans="1:31" ht="15.75" customHeight="1">
      <c r="A396" s="84"/>
      <c r="B396" s="1"/>
      <c r="C396" s="2"/>
      <c r="D396" s="3"/>
      <c r="E396" s="1"/>
      <c r="F396" s="1"/>
      <c r="G396" s="1"/>
      <c r="H396" s="1"/>
      <c r="I396" s="1"/>
      <c r="J396" s="1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  <c r="AA396" s="84"/>
      <c r="AB396" s="84"/>
      <c r="AC396" s="84"/>
      <c r="AD396" s="84"/>
      <c r="AE396" s="84"/>
    </row>
    <row r="397" spans="1:31" ht="15.75" customHeight="1">
      <c r="A397" s="84"/>
      <c r="B397" s="1"/>
      <c r="C397" s="2"/>
      <c r="D397" s="3"/>
      <c r="E397" s="1"/>
      <c r="F397" s="1"/>
      <c r="G397" s="1"/>
      <c r="H397" s="1"/>
      <c r="I397" s="1"/>
      <c r="J397" s="1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  <c r="AA397" s="84"/>
      <c r="AB397" s="84"/>
      <c r="AC397" s="84"/>
      <c r="AD397" s="84"/>
      <c r="AE397" s="84"/>
    </row>
    <row r="398" spans="1:31" ht="15.75" customHeight="1">
      <c r="A398" s="84"/>
      <c r="B398" s="1"/>
      <c r="C398" s="2"/>
      <c r="D398" s="3"/>
      <c r="E398" s="1"/>
      <c r="F398" s="1"/>
      <c r="G398" s="1"/>
      <c r="H398" s="1"/>
      <c r="I398" s="1"/>
      <c r="J398" s="1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  <c r="AA398" s="84"/>
      <c r="AB398" s="84"/>
      <c r="AC398" s="84"/>
      <c r="AD398" s="84"/>
      <c r="AE398" s="84"/>
    </row>
    <row r="399" spans="1:31" ht="15.75" customHeight="1">
      <c r="A399" s="84"/>
      <c r="B399" s="1"/>
      <c r="C399" s="2"/>
      <c r="D399" s="3"/>
      <c r="E399" s="1"/>
      <c r="F399" s="1"/>
      <c r="G399" s="1"/>
      <c r="H399" s="1"/>
      <c r="I399" s="1"/>
      <c r="J399" s="1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4"/>
    </row>
    <row r="400" spans="1:31" ht="15.75" customHeight="1">
      <c r="A400" s="84"/>
      <c r="B400" s="1"/>
      <c r="C400" s="2"/>
      <c r="D400" s="3"/>
      <c r="E400" s="1"/>
      <c r="F400" s="1"/>
      <c r="G400" s="1"/>
      <c r="H400" s="1"/>
      <c r="I400" s="1"/>
      <c r="J400" s="1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  <c r="AA400" s="84"/>
      <c r="AB400" s="84"/>
      <c r="AC400" s="84"/>
      <c r="AD400" s="84"/>
      <c r="AE400" s="84"/>
    </row>
    <row r="401" spans="1:31" ht="15.75" customHeight="1">
      <c r="A401" s="84"/>
      <c r="B401" s="1"/>
      <c r="C401" s="2"/>
      <c r="D401" s="3"/>
      <c r="E401" s="1"/>
      <c r="F401" s="1"/>
      <c r="G401" s="1"/>
      <c r="H401" s="1"/>
      <c r="I401" s="1"/>
      <c r="J401" s="1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84"/>
      <c r="W401" s="84"/>
      <c r="X401" s="84"/>
      <c r="Y401" s="84"/>
      <c r="Z401" s="84"/>
      <c r="AA401" s="84"/>
      <c r="AB401" s="84"/>
      <c r="AC401" s="84"/>
      <c r="AD401" s="84"/>
      <c r="AE401" s="84"/>
    </row>
    <row r="402" spans="1:31" ht="15.75" customHeight="1">
      <c r="A402" s="84"/>
      <c r="B402" s="1"/>
      <c r="C402" s="2"/>
      <c r="D402" s="3"/>
      <c r="E402" s="1"/>
      <c r="F402" s="1"/>
      <c r="G402" s="1"/>
      <c r="H402" s="1"/>
      <c r="I402" s="1"/>
      <c r="J402" s="1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  <c r="AA402" s="84"/>
      <c r="AB402" s="84"/>
      <c r="AC402" s="84"/>
      <c r="AD402" s="84"/>
      <c r="AE402" s="84"/>
    </row>
    <row r="403" spans="1:31" ht="15.75" customHeight="1">
      <c r="A403" s="84"/>
      <c r="B403" s="1"/>
      <c r="C403" s="2"/>
      <c r="D403" s="3"/>
      <c r="E403" s="1"/>
      <c r="F403" s="1"/>
      <c r="G403" s="1"/>
      <c r="H403" s="1"/>
      <c r="I403" s="1"/>
      <c r="J403" s="1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  <c r="AA403" s="84"/>
      <c r="AB403" s="84"/>
      <c r="AC403" s="84"/>
      <c r="AD403" s="84"/>
      <c r="AE403" s="84"/>
    </row>
    <row r="404" spans="1:31" ht="15.75" customHeight="1">
      <c r="A404" s="84"/>
      <c r="B404" s="1"/>
      <c r="C404" s="2"/>
      <c r="D404" s="3"/>
      <c r="E404" s="1"/>
      <c r="F404" s="1"/>
      <c r="G404" s="1"/>
      <c r="H404" s="1"/>
      <c r="I404" s="1"/>
      <c r="J404" s="1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84"/>
      <c r="W404" s="84"/>
      <c r="X404" s="84"/>
      <c r="Y404" s="84"/>
      <c r="Z404" s="84"/>
      <c r="AA404" s="84"/>
      <c r="AB404" s="84"/>
      <c r="AC404" s="84"/>
      <c r="AD404" s="84"/>
      <c r="AE404" s="84"/>
    </row>
    <row r="405" spans="1:31" ht="15.75" customHeight="1">
      <c r="A405" s="84"/>
      <c r="B405" s="1"/>
      <c r="C405" s="2"/>
      <c r="D405" s="3"/>
      <c r="E405" s="1"/>
      <c r="F405" s="1"/>
      <c r="G405" s="1"/>
      <c r="H405" s="1"/>
      <c r="I405" s="1"/>
      <c r="J405" s="1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84"/>
      <c r="X405" s="84"/>
      <c r="Y405" s="84"/>
      <c r="Z405" s="84"/>
      <c r="AA405" s="84"/>
      <c r="AB405" s="84"/>
      <c r="AC405" s="84"/>
      <c r="AD405" s="84"/>
      <c r="AE405" s="84"/>
    </row>
    <row r="406" spans="1:31" ht="15.75" customHeight="1">
      <c r="A406" s="84"/>
      <c r="B406" s="1"/>
      <c r="C406" s="2"/>
      <c r="D406" s="3"/>
      <c r="E406" s="1"/>
      <c r="F406" s="1"/>
      <c r="G406" s="1"/>
      <c r="H406" s="1"/>
      <c r="I406" s="1"/>
      <c r="J406" s="1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84"/>
      <c r="X406" s="84"/>
      <c r="Y406" s="84"/>
      <c r="Z406" s="84"/>
      <c r="AA406" s="84"/>
      <c r="AB406" s="84"/>
      <c r="AC406" s="84"/>
      <c r="AD406" s="84"/>
      <c r="AE406" s="84"/>
    </row>
    <row r="407" spans="1:31" ht="15.75" customHeight="1">
      <c r="A407" s="84"/>
      <c r="B407" s="1"/>
      <c r="C407" s="2"/>
      <c r="D407" s="3"/>
      <c r="E407" s="1"/>
      <c r="F407" s="1"/>
      <c r="G407" s="1"/>
      <c r="H407" s="1"/>
      <c r="I407" s="1"/>
      <c r="J407" s="1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  <c r="AA407" s="84"/>
      <c r="AB407" s="84"/>
      <c r="AC407" s="84"/>
      <c r="AD407" s="84"/>
      <c r="AE407" s="84"/>
    </row>
    <row r="408" spans="1:31" ht="15.75" customHeight="1">
      <c r="A408" s="84"/>
      <c r="B408" s="1"/>
      <c r="C408" s="2"/>
      <c r="D408" s="3"/>
      <c r="E408" s="1"/>
      <c r="F408" s="1"/>
      <c r="G408" s="1"/>
      <c r="H408" s="1"/>
      <c r="I408" s="1"/>
      <c r="J408" s="1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  <c r="Z408" s="84"/>
      <c r="AA408" s="84"/>
      <c r="AB408" s="84"/>
      <c r="AC408" s="84"/>
      <c r="AD408" s="84"/>
      <c r="AE408" s="84"/>
    </row>
    <row r="409" spans="1:31" ht="15.75" customHeight="1">
      <c r="A409" s="84"/>
      <c r="B409" s="1"/>
      <c r="C409" s="2"/>
      <c r="D409" s="3"/>
      <c r="E409" s="1"/>
      <c r="F409" s="1"/>
      <c r="G409" s="1"/>
      <c r="H409" s="1"/>
      <c r="I409" s="1"/>
      <c r="J409" s="1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  <c r="Z409" s="84"/>
      <c r="AA409" s="84"/>
      <c r="AB409" s="84"/>
      <c r="AC409" s="84"/>
      <c r="AD409" s="84"/>
      <c r="AE409" s="84"/>
    </row>
    <row r="410" spans="1:31" ht="15.75" customHeight="1">
      <c r="A410" s="84"/>
      <c r="B410" s="1"/>
      <c r="C410" s="2"/>
      <c r="D410" s="3"/>
      <c r="E410" s="1"/>
      <c r="F410" s="1"/>
      <c r="G410" s="1"/>
      <c r="H410" s="1"/>
      <c r="I410" s="1"/>
      <c r="J410" s="1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84"/>
      <c r="Y410" s="84"/>
      <c r="Z410" s="84"/>
      <c r="AA410" s="84"/>
      <c r="AB410" s="84"/>
      <c r="AC410" s="84"/>
      <c r="AD410" s="84"/>
      <c r="AE410" s="84"/>
    </row>
    <row r="411" spans="1:31" ht="15.75" customHeight="1">
      <c r="A411" s="84"/>
      <c r="B411" s="1"/>
      <c r="C411" s="2"/>
      <c r="D411" s="3"/>
      <c r="E411" s="1"/>
      <c r="F411" s="1"/>
      <c r="G411" s="1"/>
      <c r="H411" s="1"/>
      <c r="I411" s="1"/>
      <c r="J411" s="1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4"/>
      <c r="V411" s="84"/>
      <c r="W411" s="84"/>
      <c r="X411" s="84"/>
      <c r="Y411" s="84"/>
      <c r="Z411" s="84"/>
      <c r="AA411" s="84"/>
      <c r="AB411" s="84"/>
      <c r="AC411" s="84"/>
      <c r="AD411" s="84"/>
      <c r="AE411" s="84"/>
    </row>
    <row r="412" spans="1:31" ht="15.75" customHeight="1">
      <c r="A412" s="84"/>
      <c r="B412" s="1"/>
      <c r="C412" s="2"/>
      <c r="D412" s="3"/>
      <c r="E412" s="1"/>
      <c r="F412" s="1"/>
      <c r="G412" s="1"/>
      <c r="H412" s="1"/>
      <c r="I412" s="1"/>
      <c r="J412" s="1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84"/>
      <c r="X412" s="84"/>
      <c r="Y412" s="84"/>
      <c r="Z412" s="84"/>
      <c r="AA412" s="84"/>
      <c r="AB412" s="84"/>
      <c r="AC412" s="84"/>
      <c r="AD412" s="84"/>
      <c r="AE412" s="84"/>
    </row>
    <row r="413" spans="1:31" ht="15.75" customHeight="1">
      <c r="A413" s="84"/>
      <c r="B413" s="1"/>
      <c r="C413" s="2"/>
      <c r="D413" s="3"/>
      <c r="E413" s="1"/>
      <c r="F413" s="1"/>
      <c r="G413" s="1"/>
      <c r="H413" s="1"/>
      <c r="I413" s="1"/>
      <c r="J413" s="1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  <c r="AA413" s="84"/>
      <c r="AB413" s="84"/>
      <c r="AC413" s="84"/>
      <c r="AD413" s="84"/>
      <c r="AE413" s="84"/>
    </row>
    <row r="414" spans="1:31" ht="15.75" customHeight="1">
      <c r="A414" s="84"/>
      <c r="B414" s="1"/>
      <c r="C414" s="2"/>
      <c r="D414" s="3"/>
      <c r="E414" s="1"/>
      <c r="F414" s="1"/>
      <c r="G414" s="1"/>
      <c r="H414" s="1"/>
      <c r="I414" s="1"/>
      <c r="J414" s="1"/>
      <c r="K414" s="84"/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84"/>
      <c r="Y414" s="84"/>
      <c r="Z414" s="84"/>
      <c r="AA414" s="84"/>
      <c r="AB414" s="84"/>
      <c r="AC414" s="84"/>
      <c r="AD414" s="84"/>
      <c r="AE414" s="84"/>
    </row>
    <row r="415" spans="1:31" ht="15.75" customHeight="1">
      <c r="A415" s="84"/>
      <c r="B415" s="1"/>
      <c r="C415" s="2"/>
      <c r="D415" s="3"/>
      <c r="E415" s="1"/>
      <c r="F415" s="1"/>
      <c r="G415" s="1"/>
      <c r="H415" s="1"/>
      <c r="I415" s="1"/>
      <c r="J415" s="1"/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  <c r="AA415" s="84"/>
      <c r="AB415" s="84"/>
      <c r="AC415" s="84"/>
      <c r="AD415" s="84"/>
      <c r="AE415" s="84"/>
    </row>
    <row r="416" spans="1:31" ht="15.75" customHeight="1">
      <c r="A416" s="84"/>
      <c r="B416" s="1"/>
      <c r="C416" s="2"/>
      <c r="D416" s="3"/>
      <c r="E416" s="1"/>
      <c r="F416" s="1"/>
      <c r="G416" s="1"/>
      <c r="H416" s="1"/>
      <c r="I416" s="1"/>
      <c r="J416" s="1"/>
      <c r="K416" s="84"/>
      <c r="L416" s="84"/>
      <c r="M416" s="84"/>
      <c r="N416" s="84"/>
      <c r="O416" s="84"/>
      <c r="P416" s="84"/>
      <c r="Q416" s="84"/>
      <c r="R416" s="84"/>
      <c r="S416" s="84"/>
      <c r="T416" s="84"/>
      <c r="U416" s="84"/>
      <c r="V416" s="84"/>
      <c r="W416" s="84"/>
      <c r="X416" s="84"/>
      <c r="Y416" s="84"/>
      <c r="Z416" s="84"/>
      <c r="AA416" s="84"/>
      <c r="AB416" s="84"/>
      <c r="AC416" s="84"/>
      <c r="AD416" s="84"/>
      <c r="AE416" s="84"/>
    </row>
    <row r="417" spans="1:31" ht="15.75" customHeight="1">
      <c r="A417" s="84"/>
      <c r="B417" s="1"/>
      <c r="C417" s="2"/>
      <c r="D417" s="3"/>
      <c r="E417" s="1"/>
      <c r="F417" s="1"/>
      <c r="G417" s="1"/>
      <c r="H417" s="1"/>
      <c r="I417" s="1"/>
      <c r="J417" s="1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  <c r="Z417" s="84"/>
      <c r="AA417" s="84"/>
      <c r="AB417" s="84"/>
      <c r="AC417" s="84"/>
      <c r="AD417" s="84"/>
      <c r="AE417" s="84"/>
    </row>
    <row r="418" spans="1:31" ht="15.75" customHeight="1">
      <c r="A418" s="84"/>
      <c r="B418" s="1"/>
      <c r="C418" s="2"/>
      <c r="D418" s="3"/>
      <c r="E418" s="1"/>
      <c r="F418" s="1"/>
      <c r="G418" s="1"/>
      <c r="H418" s="1"/>
      <c r="I418" s="1"/>
      <c r="J418" s="1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  <c r="Z418" s="84"/>
      <c r="AA418" s="84"/>
      <c r="AB418" s="84"/>
      <c r="AC418" s="84"/>
      <c r="AD418" s="84"/>
      <c r="AE418" s="84"/>
    </row>
    <row r="419" spans="1:31" ht="15.75" customHeight="1">
      <c r="A419" s="84"/>
      <c r="B419" s="1"/>
      <c r="C419" s="2"/>
      <c r="D419" s="3"/>
      <c r="E419" s="1"/>
      <c r="F419" s="1"/>
      <c r="G419" s="1"/>
      <c r="H419" s="1"/>
      <c r="I419" s="1"/>
      <c r="J419" s="1"/>
      <c r="K419" s="84"/>
      <c r="L419" s="84"/>
      <c r="M419" s="84"/>
      <c r="N419" s="84"/>
      <c r="O419" s="84"/>
      <c r="P419" s="84"/>
      <c r="Q419" s="84"/>
      <c r="R419" s="84"/>
      <c r="S419" s="84"/>
      <c r="T419" s="84"/>
      <c r="U419" s="84"/>
      <c r="V419" s="84"/>
      <c r="W419" s="84"/>
      <c r="X419" s="84"/>
      <c r="Y419" s="84"/>
      <c r="Z419" s="84"/>
      <c r="AA419" s="84"/>
      <c r="AB419" s="84"/>
      <c r="AC419" s="84"/>
      <c r="AD419" s="84"/>
      <c r="AE419" s="84"/>
    </row>
    <row r="420" spans="1:31" ht="15.75" customHeight="1">
      <c r="A420" s="84"/>
      <c r="B420" s="1"/>
      <c r="C420" s="2"/>
      <c r="D420" s="3"/>
      <c r="E420" s="1"/>
      <c r="F420" s="1"/>
      <c r="G420" s="1"/>
      <c r="H420" s="1"/>
      <c r="I420" s="1"/>
      <c r="J420" s="1"/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  <c r="Z420" s="84"/>
      <c r="AA420" s="84"/>
      <c r="AB420" s="84"/>
      <c r="AC420" s="84"/>
      <c r="AD420" s="84"/>
      <c r="AE420" s="84"/>
    </row>
    <row r="421" spans="1:31" ht="15.75" customHeight="1">
      <c r="A421" s="84"/>
      <c r="B421" s="1"/>
      <c r="C421" s="2"/>
      <c r="D421" s="3"/>
      <c r="E421" s="1"/>
      <c r="F421" s="1"/>
      <c r="G421" s="1"/>
      <c r="H421" s="1"/>
      <c r="I421" s="1"/>
      <c r="J421" s="1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/>
      <c r="AD421" s="84"/>
      <c r="AE421" s="84"/>
    </row>
    <row r="422" spans="1:31" ht="15.75" customHeight="1">
      <c r="A422" s="84"/>
      <c r="B422" s="1"/>
      <c r="C422" s="2"/>
      <c r="D422" s="3"/>
      <c r="E422" s="1"/>
      <c r="F422" s="1"/>
      <c r="G422" s="1"/>
      <c r="H422" s="1"/>
      <c r="I422" s="1"/>
      <c r="J422" s="1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/>
      <c r="AC422" s="84"/>
      <c r="AD422" s="84"/>
      <c r="AE422" s="84"/>
    </row>
    <row r="423" spans="1:31" ht="15.75" customHeight="1">
      <c r="A423" s="84"/>
      <c r="B423" s="1"/>
      <c r="C423" s="2"/>
      <c r="D423" s="3"/>
      <c r="E423" s="1"/>
      <c r="F423" s="1"/>
      <c r="G423" s="1"/>
      <c r="H423" s="1"/>
      <c r="I423" s="1"/>
      <c r="J423" s="1"/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  <c r="AA423" s="84"/>
      <c r="AB423" s="84"/>
      <c r="AC423" s="84"/>
      <c r="AD423" s="84"/>
      <c r="AE423" s="84"/>
    </row>
    <row r="424" spans="1:31" ht="15.75" customHeight="1">
      <c r="A424" s="84"/>
      <c r="B424" s="1"/>
      <c r="C424" s="2"/>
      <c r="D424" s="3"/>
      <c r="E424" s="1"/>
      <c r="F424" s="1"/>
      <c r="G424" s="1"/>
      <c r="H424" s="1"/>
      <c r="I424" s="1"/>
      <c r="J424" s="1"/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4"/>
      <c r="W424" s="84"/>
      <c r="X424" s="84"/>
      <c r="Y424" s="84"/>
      <c r="Z424" s="84"/>
      <c r="AA424" s="84"/>
      <c r="AB424" s="84"/>
      <c r="AC424" s="84"/>
      <c r="AD424" s="84"/>
      <c r="AE424" s="84"/>
    </row>
    <row r="425" spans="1:31" ht="15.75" customHeight="1">
      <c r="A425" s="84"/>
      <c r="B425" s="1"/>
      <c r="C425" s="2"/>
      <c r="D425" s="3"/>
      <c r="E425" s="1"/>
      <c r="F425" s="1"/>
      <c r="G425" s="1"/>
      <c r="H425" s="1"/>
      <c r="I425" s="1"/>
      <c r="J425" s="1"/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  <c r="AA425" s="84"/>
      <c r="AB425" s="84"/>
      <c r="AC425" s="84"/>
      <c r="AD425" s="84"/>
      <c r="AE425" s="84"/>
    </row>
    <row r="426" spans="1:31" ht="15.75" customHeight="1">
      <c r="A426" s="84"/>
      <c r="B426" s="1"/>
      <c r="C426" s="2"/>
      <c r="D426" s="3"/>
      <c r="E426" s="1"/>
      <c r="F426" s="1"/>
      <c r="G426" s="1"/>
      <c r="H426" s="1"/>
      <c r="I426" s="1"/>
      <c r="J426" s="1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  <c r="AA426" s="84"/>
      <c r="AB426" s="84"/>
      <c r="AC426" s="84"/>
      <c r="AD426" s="84"/>
      <c r="AE426" s="84"/>
    </row>
    <row r="427" spans="1:31" ht="15.75" customHeight="1">
      <c r="A427" s="84"/>
      <c r="B427" s="1"/>
      <c r="C427" s="2"/>
      <c r="D427" s="3"/>
      <c r="E427" s="1"/>
      <c r="F427" s="1"/>
      <c r="G427" s="1"/>
      <c r="H427" s="1"/>
      <c r="I427" s="1"/>
      <c r="J427" s="1"/>
      <c r="K427" s="8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  <c r="Z427" s="84"/>
      <c r="AA427" s="84"/>
      <c r="AB427" s="84"/>
      <c r="AC427" s="84"/>
      <c r="AD427" s="84"/>
      <c r="AE427" s="84"/>
    </row>
    <row r="428" spans="1:31" ht="15.75" customHeight="1">
      <c r="A428" s="84"/>
      <c r="B428" s="1"/>
      <c r="C428" s="2"/>
      <c r="D428" s="3"/>
      <c r="E428" s="1"/>
      <c r="F428" s="1"/>
      <c r="G428" s="1"/>
      <c r="H428" s="1"/>
      <c r="I428" s="1"/>
      <c r="J428" s="1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  <c r="AA428" s="84"/>
      <c r="AB428" s="84"/>
      <c r="AC428" s="84"/>
      <c r="AD428" s="84"/>
      <c r="AE428" s="84"/>
    </row>
    <row r="429" spans="1:31" ht="15.75" customHeight="1">
      <c r="A429" s="84"/>
      <c r="B429" s="1"/>
      <c r="C429" s="2"/>
      <c r="D429" s="3"/>
      <c r="E429" s="1"/>
      <c r="F429" s="1"/>
      <c r="G429" s="1"/>
      <c r="H429" s="1"/>
      <c r="I429" s="1"/>
      <c r="J429" s="1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  <c r="Z429" s="84"/>
      <c r="AA429" s="84"/>
      <c r="AB429" s="84"/>
      <c r="AC429" s="84"/>
      <c r="AD429" s="84"/>
      <c r="AE429" s="84"/>
    </row>
    <row r="430" spans="1:31" ht="15.75" customHeight="1">
      <c r="A430" s="84"/>
      <c r="B430" s="1"/>
      <c r="C430" s="2"/>
      <c r="D430" s="3"/>
      <c r="E430" s="1"/>
      <c r="F430" s="1"/>
      <c r="G430" s="1"/>
      <c r="H430" s="1"/>
      <c r="I430" s="1"/>
      <c r="J430" s="1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  <c r="AA430" s="84"/>
      <c r="AB430" s="84"/>
      <c r="AC430" s="84"/>
      <c r="AD430" s="84"/>
      <c r="AE430" s="84"/>
    </row>
    <row r="431" spans="1:31" ht="15.75" customHeight="1">
      <c r="A431" s="84"/>
      <c r="B431" s="1"/>
      <c r="C431" s="2"/>
      <c r="D431" s="3"/>
      <c r="E431" s="1"/>
      <c r="F431" s="1"/>
      <c r="G431" s="1"/>
      <c r="H431" s="1"/>
      <c r="I431" s="1"/>
      <c r="J431" s="1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  <c r="AA431" s="84"/>
      <c r="AB431" s="84"/>
      <c r="AC431" s="84"/>
      <c r="AD431" s="84"/>
      <c r="AE431" s="84"/>
    </row>
    <row r="432" spans="1:31" ht="15.75" customHeight="1">
      <c r="A432" s="84"/>
      <c r="B432" s="1"/>
      <c r="C432" s="2"/>
      <c r="D432" s="3"/>
      <c r="E432" s="1"/>
      <c r="F432" s="1"/>
      <c r="G432" s="1"/>
      <c r="H432" s="1"/>
      <c r="I432" s="1"/>
      <c r="J432" s="1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  <c r="AA432" s="84"/>
      <c r="AB432" s="84"/>
      <c r="AC432" s="84"/>
      <c r="AD432" s="84"/>
      <c r="AE432" s="84"/>
    </row>
    <row r="433" spans="1:31" ht="15.75" customHeight="1">
      <c r="A433" s="84"/>
      <c r="B433" s="1"/>
      <c r="C433" s="2"/>
      <c r="D433" s="3"/>
      <c r="E433" s="1"/>
      <c r="F433" s="1"/>
      <c r="G433" s="1"/>
      <c r="H433" s="1"/>
      <c r="I433" s="1"/>
      <c r="J433" s="1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  <c r="AA433" s="84"/>
      <c r="AB433" s="84"/>
      <c r="AC433" s="84"/>
      <c r="AD433" s="84"/>
      <c r="AE433" s="84"/>
    </row>
    <row r="434" spans="1:31" ht="15.75" customHeight="1">
      <c r="A434" s="84"/>
      <c r="B434" s="1"/>
      <c r="C434" s="2"/>
      <c r="D434" s="3"/>
      <c r="E434" s="1"/>
      <c r="F434" s="1"/>
      <c r="G434" s="1"/>
      <c r="H434" s="1"/>
      <c r="I434" s="1"/>
      <c r="J434" s="1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84"/>
      <c r="W434" s="84"/>
      <c r="X434" s="84"/>
      <c r="Y434" s="84"/>
      <c r="Z434" s="84"/>
      <c r="AA434" s="84"/>
      <c r="AB434" s="84"/>
      <c r="AC434" s="84"/>
      <c r="AD434" s="84"/>
      <c r="AE434" s="84"/>
    </row>
    <row r="435" spans="1:31" ht="15.75" customHeight="1">
      <c r="A435" s="84"/>
      <c r="B435" s="1"/>
      <c r="C435" s="2"/>
      <c r="D435" s="3"/>
      <c r="E435" s="1"/>
      <c r="F435" s="1"/>
      <c r="G435" s="1"/>
      <c r="H435" s="1"/>
      <c r="I435" s="1"/>
      <c r="J435" s="1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84"/>
      <c r="AE435" s="84"/>
    </row>
    <row r="436" spans="1:31" ht="15.75" customHeight="1">
      <c r="A436" s="84"/>
      <c r="B436" s="1"/>
      <c r="C436" s="2"/>
      <c r="D436" s="3"/>
      <c r="E436" s="1"/>
      <c r="F436" s="1"/>
      <c r="G436" s="1"/>
      <c r="H436" s="1"/>
      <c r="I436" s="1"/>
      <c r="J436" s="1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  <c r="AA436" s="84"/>
      <c r="AB436" s="84"/>
      <c r="AC436" s="84"/>
      <c r="AD436" s="84"/>
      <c r="AE436" s="84"/>
    </row>
    <row r="437" spans="1:31" ht="15.75" customHeight="1">
      <c r="A437" s="84"/>
      <c r="B437" s="1"/>
      <c r="C437" s="2"/>
      <c r="D437" s="3"/>
      <c r="E437" s="1"/>
      <c r="F437" s="1"/>
      <c r="G437" s="1"/>
      <c r="H437" s="1"/>
      <c r="I437" s="1"/>
      <c r="J437" s="1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  <c r="AA437" s="84"/>
      <c r="AB437" s="84"/>
      <c r="AC437" s="84"/>
      <c r="AD437" s="84"/>
      <c r="AE437" s="84"/>
    </row>
    <row r="438" spans="1:31" ht="15.75" customHeight="1">
      <c r="A438" s="84"/>
      <c r="B438" s="1"/>
      <c r="C438" s="2"/>
      <c r="D438" s="3"/>
      <c r="E438" s="1"/>
      <c r="F438" s="1"/>
      <c r="G438" s="1"/>
      <c r="H438" s="1"/>
      <c r="I438" s="1"/>
      <c r="J438" s="1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  <c r="AA438" s="84"/>
      <c r="AB438" s="84"/>
      <c r="AC438" s="84"/>
      <c r="AD438" s="84"/>
      <c r="AE438" s="84"/>
    </row>
    <row r="439" spans="1:31" ht="15.75" customHeight="1">
      <c r="A439" s="84"/>
      <c r="B439" s="1"/>
      <c r="C439" s="2"/>
      <c r="D439" s="3"/>
      <c r="E439" s="1"/>
      <c r="F439" s="1"/>
      <c r="G439" s="1"/>
      <c r="H439" s="1"/>
      <c r="I439" s="1"/>
      <c r="J439" s="1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84"/>
      <c r="V439" s="84"/>
      <c r="W439" s="84"/>
      <c r="X439" s="84"/>
      <c r="Y439" s="84"/>
      <c r="Z439" s="84"/>
      <c r="AA439" s="84"/>
      <c r="AB439" s="84"/>
      <c r="AC439" s="84"/>
      <c r="AD439" s="84"/>
      <c r="AE439" s="84"/>
    </row>
    <row r="440" spans="1:31" ht="15.75" customHeight="1">
      <c r="A440" s="84"/>
      <c r="B440" s="1"/>
      <c r="C440" s="2"/>
      <c r="D440" s="3"/>
      <c r="E440" s="1"/>
      <c r="F440" s="1"/>
      <c r="G440" s="1"/>
      <c r="H440" s="1"/>
      <c r="I440" s="1"/>
      <c r="J440" s="1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  <c r="AA440" s="84"/>
      <c r="AB440" s="84"/>
      <c r="AC440" s="84"/>
      <c r="AD440" s="84"/>
      <c r="AE440" s="84"/>
    </row>
    <row r="441" spans="1:31" ht="15.75" customHeight="1">
      <c r="A441" s="84"/>
      <c r="B441" s="1"/>
      <c r="C441" s="2"/>
      <c r="D441" s="3"/>
      <c r="E441" s="1"/>
      <c r="F441" s="1"/>
      <c r="G441" s="1"/>
      <c r="H441" s="1"/>
      <c r="I441" s="1"/>
      <c r="J441" s="1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  <c r="AA441" s="84"/>
      <c r="AB441" s="84"/>
      <c r="AC441" s="84"/>
      <c r="AD441" s="84"/>
      <c r="AE441" s="84"/>
    </row>
    <row r="442" spans="1:31" ht="15.75" customHeight="1">
      <c r="A442" s="84"/>
      <c r="B442" s="1"/>
      <c r="C442" s="2"/>
      <c r="D442" s="3"/>
      <c r="E442" s="1"/>
      <c r="F442" s="1"/>
      <c r="G442" s="1"/>
      <c r="H442" s="1"/>
      <c r="I442" s="1"/>
      <c r="J442" s="1"/>
      <c r="K442" s="84"/>
      <c r="L442" s="84"/>
      <c r="M442" s="84"/>
      <c r="N442" s="84"/>
      <c r="O442" s="84"/>
      <c r="P442" s="84"/>
      <c r="Q442" s="84"/>
      <c r="R442" s="84"/>
      <c r="S442" s="84"/>
      <c r="T442" s="84"/>
      <c r="U442" s="84"/>
      <c r="V442" s="84"/>
      <c r="W442" s="84"/>
      <c r="X442" s="84"/>
      <c r="Y442" s="84"/>
      <c r="Z442" s="84"/>
      <c r="AA442" s="84"/>
      <c r="AB442" s="84"/>
      <c r="AC442" s="84"/>
      <c r="AD442" s="84"/>
      <c r="AE442" s="84"/>
    </row>
    <row r="443" spans="1:31" ht="15.75" customHeight="1">
      <c r="A443" s="84"/>
      <c r="B443" s="1"/>
      <c r="C443" s="2"/>
      <c r="D443" s="3"/>
      <c r="E443" s="1"/>
      <c r="F443" s="1"/>
      <c r="G443" s="1"/>
      <c r="H443" s="1"/>
      <c r="I443" s="1"/>
      <c r="J443" s="1"/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4"/>
      <c r="W443" s="84"/>
      <c r="X443" s="84"/>
      <c r="Y443" s="84"/>
      <c r="Z443" s="84"/>
      <c r="AA443" s="84"/>
      <c r="AB443" s="84"/>
      <c r="AC443" s="84"/>
      <c r="AD443" s="84"/>
      <c r="AE443" s="84"/>
    </row>
    <row r="444" spans="1:31" ht="15.75" customHeight="1">
      <c r="A444" s="84"/>
      <c r="B444" s="1"/>
      <c r="C444" s="2"/>
      <c r="D444" s="3"/>
      <c r="E444" s="1"/>
      <c r="F444" s="1"/>
      <c r="G444" s="1"/>
      <c r="H444" s="1"/>
      <c r="I444" s="1"/>
      <c r="J444" s="1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84"/>
      <c r="Y444" s="84"/>
      <c r="Z444" s="84"/>
      <c r="AA444" s="84"/>
      <c r="AB444" s="84"/>
      <c r="AC444" s="84"/>
      <c r="AD444" s="84"/>
      <c r="AE444" s="84"/>
    </row>
    <row r="445" spans="1:31" ht="15.75" customHeight="1">
      <c r="A445" s="84"/>
      <c r="B445" s="1"/>
      <c r="C445" s="2"/>
      <c r="D445" s="3"/>
      <c r="E445" s="1"/>
      <c r="F445" s="1"/>
      <c r="G445" s="1"/>
      <c r="H445" s="1"/>
      <c r="I445" s="1"/>
      <c r="J445" s="1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  <c r="AA445" s="84"/>
      <c r="AB445" s="84"/>
      <c r="AC445" s="84"/>
      <c r="AD445" s="84"/>
      <c r="AE445" s="84"/>
    </row>
    <row r="446" spans="1:31" ht="15.75" customHeight="1">
      <c r="A446" s="84"/>
      <c r="B446" s="1"/>
      <c r="C446" s="2"/>
      <c r="D446" s="3"/>
      <c r="E446" s="1"/>
      <c r="F446" s="1"/>
      <c r="G446" s="1"/>
      <c r="H446" s="1"/>
      <c r="I446" s="1"/>
      <c r="J446" s="1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  <c r="Z446" s="84"/>
      <c r="AA446" s="84"/>
      <c r="AB446" s="84"/>
      <c r="AC446" s="84"/>
      <c r="AD446" s="84"/>
      <c r="AE446" s="84"/>
    </row>
    <row r="447" spans="1:31" ht="15.75" customHeight="1">
      <c r="A447" s="84"/>
      <c r="B447" s="1"/>
      <c r="C447" s="2"/>
      <c r="D447" s="3"/>
      <c r="E447" s="1"/>
      <c r="F447" s="1"/>
      <c r="G447" s="1"/>
      <c r="H447" s="1"/>
      <c r="I447" s="1"/>
      <c r="J447" s="1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84"/>
      <c r="W447" s="84"/>
      <c r="X447" s="84"/>
      <c r="Y447" s="84"/>
      <c r="Z447" s="84"/>
      <c r="AA447" s="84"/>
      <c r="AB447" s="84"/>
      <c r="AC447" s="84"/>
      <c r="AD447" s="84"/>
      <c r="AE447" s="84"/>
    </row>
    <row r="448" spans="1:31" ht="15.75" customHeight="1">
      <c r="A448" s="84"/>
      <c r="B448" s="1"/>
      <c r="C448" s="2"/>
      <c r="D448" s="3"/>
      <c r="E448" s="1"/>
      <c r="F448" s="1"/>
      <c r="G448" s="1"/>
      <c r="H448" s="1"/>
      <c r="I448" s="1"/>
      <c r="J448" s="1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  <c r="AA448" s="84"/>
      <c r="AB448" s="84"/>
      <c r="AC448" s="84"/>
      <c r="AD448" s="84"/>
      <c r="AE448" s="84"/>
    </row>
    <row r="449" spans="1:31" ht="15.75" customHeight="1">
      <c r="A449" s="84"/>
      <c r="B449" s="1"/>
      <c r="C449" s="2"/>
      <c r="D449" s="3"/>
      <c r="E449" s="1"/>
      <c r="F449" s="1"/>
      <c r="G449" s="1"/>
      <c r="H449" s="1"/>
      <c r="I449" s="1"/>
      <c r="J449" s="1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  <c r="AA449" s="84"/>
      <c r="AB449" s="84"/>
      <c r="AC449" s="84"/>
      <c r="AD449" s="84"/>
      <c r="AE449" s="84"/>
    </row>
    <row r="450" spans="1:31" ht="15.75" customHeight="1">
      <c r="A450" s="84"/>
      <c r="B450" s="1"/>
      <c r="C450" s="2"/>
      <c r="D450" s="3"/>
      <c r="E450" s="1"/>
      <c r="F450" s="1"/>
      <c r="G450" s="1"/>
      <c r="H450" s="1"/>
      <c r="I450" s="1"/>
      <c r="J450" s="1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4"/>
      <c r="W450" s="84"/>
      <c r="X450" s="84"/>
      <c r="Y450" s="84"/>
      <c r="Z450" s="84"/>
      <c r="AA450" s="84"/>
      <c r="AB450" s="84"/>
      <c r="AC450" s="84"/>
      <c r="AD450" s="84"/>
      <c r="AE450" s="84"/>
    </row>
    <row r="451" spans="1:31" ht="15.75" customHeight="1">
      <c r="A451" s="84"/>
      <c r="B451" s="1"/>
      <c r="C451" s="2"/>
      <c r="D451" s="3"/>
      <c r="E451" s="1"/>
      <c r="F451" s="1"/>
      <c r="G451" s="1"/>
      <c r="H451" s="1"/>
      <c r="I451" s="1"/>
      <c r="J451" s="1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84"/>
      <c r="AD451" s="84"/>
      <c r="AE451" s="84"/>
    </row>
    <row r="452" spans="1:31" ht="15.75" customHeight="1">
      <c r="A452" s="84"/>
      <c r="B452" s="1"/>
      <c r="C452" s="2"/>
      <c r="D452" s="3"/>
      <c r="E452" s="1"/>
      <c r="F452" s="1"/>
      <c r="G452" s="1"/>
      <c r="H452" s="1"/>
      <c r="I452" s="1"/>
      <c r="J452" s="1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  <c r="AA452" s="84"/>
      <c r="AB452" s="84"/>
      <c r="AC452" s="84"/>
      <c r="AD452" s="84"/>
      <c r="AE452" s="84"/>
    </row>
    <row r="453" spans="1:31" ht="15.75" customHeight="1">
      <c r="A453" s="84"/>
      <c r="B453" s="1"/>
      <c r="C453" s="2"/>
      <c r="D453" s="3"/>
      <c r="E453" s="1"/>
      <c r="F453" s="1"/>
      <c r="G453" s="1"/>
      <c r="H453" s="1"/>
      <c r="I453" s="1"/>
      <c r="J453" s="1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</row>
    <row r="454" spans="1:31" ht="15.75" customHeight="1">
      <c r="A454" s="84"/>
      <c r="B454" s="1"/>
      <c r="C454" s="2"/>
      <c r="D454" s="3"/>
      <c r="E454" s="1"/>
      <c r="F454" s="1"/>
      <c r="G454" s="1"/>
      <c r="H454" s="1"/>
      <c r="I454" s="1"/>
      <c r="J454" s="1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84"/>
      <c r="X454" s="84"/>
      <c r="Y454" s="84"/>
      <c r="Z454" s="84"/>
      <c r="AA454" s="84"/>
      <c r="AB454" s="84"/>
      <c r="AC454" s="84"/>
      <c r="AD454" s="84"/>
      <c r="AE454" s="84"/>
    </row>
    <row r="455" spans="1:31" ht="15.75" customHeight="1">
      <c r="A455" s="84"/>
      <c r="B455" s="1"/>
      <c r="C455" s="2"/>
      <c r="D455" s="3"/>
      <c r="E455" s="1"/>
      <c r="F455" s="1"/>
      <c r="G455" s="1"/>
      <c r="H455" s="1"/>
      <c r="I455" s="1"/>
      <c r="J455" s="1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  <c r="AA455" s="84"/>
      <c r="AB455" s="84"/>
      <c r="AC455" s="84"/>
      <c r="AD455" s="84"/>
      <c r="AE455" s="84"/>
    </row>
    <row r="456" spans="1:31" ht="15.75" customHeight="1">
      <c r="A456" s="84"/>
      <c r="B456" s="1"/>
      <c r="C456" s="2"/>
      <c r="D456" s="3"/>
      <c r="E456" s="1"/>
      <c r="F456" s="1"/>
      <c r="G456" s="1"/>
      <c r="H456" s="1"/>
      <c r="I456" s="1"/>
      <c r="J456" s="1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  <c r="AA456" s="84"/>
      <c r="AB456" s="84"/>
      <c r="AC456" s="84"/>
      <c r="AD456" s="84"/>
      <c r="AE456" s="84"/>
    </row>
    <row r="457" spans="1:31" ht="15.75" customHeight="1">
      <c r="A457" s="84"/>
      <c r="B457" s="1"/>
      <c r="C457" s="2"/>
      <c r="D457" s="3"/>
      <c r="E457" s="1"/>
      <c r="F457" s="1"/>
      <c r="G457" s="1"/>
      <c r="H457" s="1"/>
      <c r="I457" s="1"/>
      <c r="J457" s="1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  <c r="AA457" s="84"/>
      <c r="AB457" s="84"/>
      <c r="AC457" s="84"/>
      <c r="AD457" s="84"/>
      <c r="AE457" s="84"/>
    </row>
    <row r="458" spans="1:31" ht="15.75" customHeight="1">
      <c r="A458" s="84"/>
      <c r="B458" s="1"/>
      <c r="C458" s="2"/>
      <c r="D458" s="3"/>
      <c r="E458" s="1"/>
      <c r="F458" s="1"/>
      <c r="G458" s="1"/>
      <c r="H458" s="1"/>
      <c r="I458" s="1"/>
      <c r="J458" s="1"/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  <c r="AA458" s="84"/>
      <c r="AB458" s="84"/>
      <c r="AC458" s="84"/>
      <c r="AD458" s="84"/>
      <c r="AE458" s="84"/>
    </row>
    <row r="459" spans="1:31" ht="15.75" customHeight="1">
      <c r="A459" s="84"/>
      <c r="B459" s="1"/>
      <c r="C459" s="2"/>
      <c r="D459" s="3"/>
      <c r="E459" s="1"/>
      <c r="F459" s="1"/>
      <c r="G459" s="1"/>
      <c r="H459" s="1"/>
      <c r="I459" s="1"/>
      <c r="J459" s="1"/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  <c r="AA459" s="84"/>
      <c r="AB459" s="84"/>
      <c r="AC459" s="84"/>
      <c r="AD459" s="84"/>
      <c r="AE459" s="84"/>
    </row>
    <row r="460" spans="1:31" ht="15.75" customHeight="1">
      <c r="A460" s="84"/>
      <c r="B460" s="1"/>
      <c r="C460" s="2"/>
      <c r="D460" s="3"/>
      <c r="E460" s="1"/>
      <c r="F460" s="1"/>
      <c r="G460" s="1"/>
      <c r="H460" s="1"/>
      <c r="I460" s="1"/>
      <c r="J460" s="1"/>
      <c r="K460" s="84"/>
      <c r="L460" s="84"/>
      <c r="M460" s="84"/>
      <c r="N460" s="84"/>
      <c r="O460" s="84"/>
      <c r="P460" s="84"/>
      <c r="Q460" s="84"/>
      <c r="R460" s="84"/>
      <c r="S460" s="84"/>
      <c r="T460" s="84"/>
      <c r="U460" s="84"/>
      <c r="V460" s="84"/>
      <c r="W460" s="84"/>
      <c r="X460" s="84"/>
      <c r="Y460" s="84"/>
      <c r="Z460" s="84"/>
      <c r="AA460" s="84"/>
      <c r="AB460" s="84"/>
      <c r="AC460" s="84"/>
      <c r="AD460" s="84"/>
      <c r="AE460" s="84"/>
    </row>
    <row r="461" spans="1:31" ht="15.75" customHeight="1">
      <c r="A461" s="84"/>
      <c r="B461" s="1"/>
      <c r="C461" s="2"/>
      <c r="D461" s="3"/>
      <c r="E461" s="1"/>
      <c r="F461" s="1"/>
      <c r="G461" s="1"/>
      <c r="H461" s="1"/>
      <c r="I461" s="1"/>
      <c r="J461" s="1"/>
      <c r="K461" s="84"/>
      <c r="L461" s="84"/>
      <c r="M461" s="84"/>
      <c r="N461" s="84"/>
      <c r="O461" s="84"/>
      <c r="P461" s="84"/>
      <c r="Q461" s="84"/>
      <c r="R461" s="84"/>
      <c r="S461" s="84"/>
      <c r="T461" s="84"/>
      <c r="U461" s="84"/>
      <c r="V461" s="84"/>
      <c r="W461" s="84"/>
      <c r="X461" s="84"/>
      <c r="Y461" s="84"/>
      <c r="Z461" s="84"/>
      <c r="AA461" s="84"/>
      <c r="AB461" s="84"/>
      <c r="AC461" s="84"/>
      <c r="AD461" s="84"/>
      <c r="AE461" s="84"/>
    </row>
    <row r="462" spans="1:31" ht="15.75" customHeight="1">
      <c r="A462" s="84"/>
      <c r="B462" s="1"/>
      <c r="C462" s="2"/>
      <c r="D462" s="3"/>
      <c r="E462" s="1"/>
      <c r="F462" s="1"/>
      <c r="G462" s="1"/>
      <c r="H462" s="1"/>
      <c r="I462" s="1"/>
      <c r="J462" s="1"/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84"/>
      <c r="Y462" s="84"/>
      <c r="Z462" s="84"/>
      <c r="AA462" s="84"/>
      <c r="AB462" s="84"/>
      <c r="AC462" s="84"/>
      <c r="AD462" s="84"/>
      <c r="AE462" s="84"/>
    </row>
    <row r="463" spans="1:31" ht="15.75" customHeight="1">
      <c r="A463" s="84"/>
      <c r="B463" s="1"/>
      <c r="C463" s="2"/>
      <c r="D463" s="3"/>
      <c r="E463" s="1"/>
      <c r="F463" s="1"/>
      <c r="G463" s="1"/>
      <c r="H463" s="1"/>
      <c r="I463" s="1"/>
      <c r="J463" s="1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84"/>
      <c r="V463" s="84"/>
      <c r="W463" s="84"/>
      <c r="X463" s="84"/>
      <c r="Y463" s="84"/>
      <c r="Z463" s="84"/>
      <c r="AA463" s="84"/>
      <c r="AB463" s="84"/>
      <c r="AC463" s="84"/>
      <c r="AD463" s="84"/>
      <c r="AE463" s="84"/>
    </row>
    <row r="464" spans="1:31" ht="15.75" customHeight="1">
      <c r="A464" s="84"/>
      <c r="B464" s="1"/>
      <c r="C464" s="2"/>
      <c r="D464" s="3"/>
      <c r="E464" s="1"/>
      <c r="F464" s="1"/>
      <c r="G464" s="1"/>
      <c r="H464" s="1"/>
      <c r="I464" s="1"/>
      <c r="J464" s="1"/>
      <c r="K464" s="84"/>
      <c r="L464" s="84"/>
      <c r="M464" s="84"/>
      <c r="N464" s="84"/>
      <c r="O464" s="84"/>
      <c r="P464" s="84"/>
      <c r="Q464" s="84"/>
      <c r="R464" s="84"/>
      <c r="S464" s="84"/>
      <c r="T464" s="84"/>
      <c r="U464" s="84"/>
      <c r="V464" s="84"/>
      <c r="W464" s="84"/>
      <c r="X464" s="84"/>
      <c r="Y464" s="84"/>
      <c r="Z464" s="84"/>
      <c r="AA464" s="84"/>
      <c r="AB464" s="84"/>
      <c r="AC464" s="84"/>
      <c r="AD464" s="84"/>
      <c r="AE464" s="84"/>
    </row>
    <row r="465" spans="1:31" ht="15.75" customHeight="1">
      <c r="A465" s="84"/>
      <c r="B465" s="1"/>
      <c r="C465" s="2"/>
      <c r="D465" s="3"/>
      <c r="E465" s="1"/>
      <c r="F465" s="1"/>
      <c r="G465" s="1"/>
      <c r="H465" s="1"/>
      <c r="I465" s="1"/>
      <c r="J465" s="1"/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84"/>
      <c r="V465" s="84"/>
      <c r="W465" s="84"/>
      <c r="X465" s="84"/>
      <c r="Y465" s="84"/>
      <c r="Z465" s="84"/>
      <c r="AA465" s="84"/>
      <c r="AB465" s="84"/>
      <c r="AC465" s="84"/>
      <c r="AD465" s="84"/>
      <c r="AE465" s="84"/>
    </row>
    <row r="466" spans="1:31" ht="15.75" customHeight="1">
      <c r="A466" s="84"/>
      <c r="B466" s="1"/>
      <c r="C466" s="2"/>
      <c r="D466" s="3"/>
      <c r="E466" s="1"/>
      <c r="F466" s="1"/>
      <c r="G466" s="1"/>
      <c r="H466" s="1"/>
      <c r="I466" s="1"/>
      <c r="J466" s="1"/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  <c r="Z466" s="84"/>
      <c r="AA466" s="84"/>
      <c r="AB466" s="84"/>
      <c r="AC466" s="84"/>
      <c r="AD466" s="84"/>
      <c r="AE466" s="84"/>
    </row>
    <row r="467" spans="1:31" ht="15.75" customHeight="1">
      <c r="A467" s="84"/>
      <c r="B467" s="1"/>
      <c r="C467" s="2"/>
      <c r="D467" s="3"/>
      <c r="E467" s="1"/>
      <c r="F467" s="1"/>
      <c r="G467" s="1"/>
      <c r="H467" s="1"/>
      <c r="I467" s="1"/>
      <c r="J467" s="1"/>
      <c r="K467" s="84"/>
      <c r="L467" s="84"/>
      <c r="M467" s="84"/>
      <c r="N467" s="84"/>
      <c r="O467" s="84"/>
      <c r="P467" s="84"/>
      <c r="Q467" s="84"/>
      <c r="R467" s="84"/>
      <c r="S467" s="84"/>
      <c r="T467" s="84"/>
      <c r="U467" s="84"/>
      <c r="V467" s="84"/>
      <c r="W467" s="84"/>
      <c r="X467" s="84"/>
      <c r="Y467" s="84"/>
      <c r="Z467" s="84"/>
      <c r="AA467" s="84"/>
      <c r="AB467" s="84"/>
      <c r="AC467" s="84"/>
      <c r="AD467" s="84"/>
      <c r="AE467" s="84"/>
    </row>
    <row r="468" spans="1:31" ht="15.75" customHeight="1">
      <c r="A468" s="84"/>
      <c r="B468" s="1"/>
      <c r="C468" s="2"/>
      <c r="D468" s="3"/>
      <c r="E468" s="1"/>
      <c r="F468" s="1"/>
      <c r="G468" s="1"/>
      <c r="H468" s="1"/>
      <c r="I468" s="1"/>
      <c r="J468" s="1"/>
      <c r="K468" s="84"/>
      <c r="L468" s="84"/>
      <c r="M468" s="84"/>
      <c r="N468" s="84"/>
      <c r="O468" s="84"/>
      <c r="P468" s="84"/>
      <c r="Q468" s="84"/>
      <c r="R468" s="84"/>
      <c r="S468" s="84"/>
      <c r="T468" s="84"/>
      <c r="U468" s="84"/>
      <c r="V468" s="84"/>
      <c r="W468" s="84"/>
      <c r="X468" s="84"/>
      <c r="Y468" s="84"/>
      <c r="Z468" s="84"/>
      <c r="AA468" s="84"/>
      <c r="AB468" s="84"/>
      <c r="AC468" s="84"/>
      <c r="AD468" s="84"/>
      <c r="AE468" s="84"/>
    </row>
    <row r="469" spans="1:31" ht="15.75" customHeight="1">
      <c r="A469" s="84"/>
      <c r="B469" s="1"/>
      <c r="C469" s="2"/>
      <c r="D469" s="3"/>
      <c r="E469" s="1"/>
      <c r="F469" s="1"/>
      <c r="G469" s="1"/>
      <c r="H469" s="1"/>
      <c r="I469" s="1"/>
      <c r="J469" s="1"/>
      <c r="K469" s="84"/>
      <c r="L469" s="84"/>
      <c r="M469" s="84"/>
      <c r="N469" s="84"/>
      <c r="O469" s="84"/>
      <c r="P469" s="84"/>
      <c r="Q469" s="84"/>
      <c r="R469" s="84"/>
      <c r="S469" s="84"/>
      <c r="T469" s="84"/>
      <c r="U469" s="84"/>
      <c r="V469" s="84"/>
      <c r="W469" s="84"/>
      <c r="X469" s="84"/>
      <c r="Y469" s="84"/>
      <c r="Z469" s="84"/>
      <c r="AA469" s="84"/>
      <c r="AB469" s="84"/>
      <c r="AC469" s="84"/>
      <c r="AD469" s="84"/>
      <c r="AE469" s="84"/>
    </row>
    <row r="470" spans="1:31" ht="15.75" customHeight="1">
      <c r="A470" s="84"/>
      <c r="B470" s="1"/>
      <c r="C470" s="2"/>
      <c r="D470" s="3"/>
      <c r="E470" s="1"/>
      <c r="F470" s="1"/>
      <c r="G470" s="1"/>
      <c r="H470" s="1"/>
      <c r="I470" s="1"/>
      <c r="J470" s="1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84"/>
      <c r="V470" s="84"/>
      <c r="W470" s="84"/>
      <c r="X470" s="84"/>
      <c r="Y470" s="84"/>
      <c r="Z470" s="84"/>
      <c r="AA470" s="84"/>
      <c r="AB470" s="84"/>
      <c r="AC470" s="84"/>
      <c r="AD470" s="84"/>
      <c r="AE470" s="84"/>
    </row>
    <row r="471" spans="1:31" ht="15.75" customHeight="1">
      <c r="A471" s="84"/>
      <c r="B471" s="1"/>
      <c r="C471" s="2"/>
      <c r="D471" s="3"/>
      <c r="E471" s="1"/>
      <c r="F471" s="1"/>
      <c r="G471" s="1"/>
      <c r="H471" s="1"/>
      <c r="I471" s="1"/>
      <c r="J471" s="1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84"/>
      <c r="V471" s="84"/>
      <c r="W471" s="84"/>
      <c r="X471" s="84"/>
      <c r="Y471" s="84"/>
      <c r="Z471" s="84"/>
      <c r="AA471" s="84"/>
      <c r="AB471" s="84"/>
      <c r="AC471" s="84"/>
      <c r="AD471" s="84"/>
      <c r="AE471" s="84"/>
    </row>
    <row r="472" spans="1:31" ht="15.75" customHeight="1">
      <c r="A472" s="84"/>
      <c r="B472" s="1"/>
      <c r="C472" s="2"/>
      <c r="D472" s="3"/>
      <c r="E472" s="1"/>
      <c r="F472" s="1"/>
      <c r="G472" s="1"/>
      <c r="H472" s="1"/>
      <c r="I472" s="1"/>
      <c r="J472" s="1"/>
      <c r="K472" s="84"/>
      <c r="L472" s="84"/>
      <c r="M472" s="84"/>
      <c r="N472" s="84"/>
      <c r="O472" s="84"/>
      <c r="P472" s="84"/>
      <c r="Q472" s="84"/>
      <c r="R472" s="84"/>
      <c r="S472" s="84"/>
      <c r="T472" s="84"/>
      <c r="U472" s="84"/>
      <c r="V472" s="84"/>
      <c r="W472" s="84"/>
      <c r="X472" s="84"/>
      <c r="Y472" s="84"/>
      <c r="Z472" s="84"/>
      <c r="AA472" s="84"/>
      <c r="AB472" s="84"/>
      <c r="AC472" s="84"/>
      <c r="AD472" s="84"/>
      <c r="AE472" s="84"/>
    </row>
    <row r="473" spans="1:31" ht="15.75" customHeight="1">
      <c r="A473" s="84"/>
      <c r="B473" s="1"/>
      <c r="C473" s="2"/>
      <c r="D473" s="3"/>
      <c r="E473" s="1"/>
      <c r="F473" s="1"/>
      <c r="G473" s="1"/>
      <c r="H473" s="1"/>
      <c r="I473" s="1"/>
      <c r="J473" s="1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84"/>
      <c r="V473" s="84"/>
      <c r="W473" s="84"/>
      <c r="X473" s="84"/>
      <c r="Y473" s="84"/>
      <c r="Z473" s="84"/>
      <c r="AA473" s="84"/>
      <c r="AB473" s="84"/>
      <c r="AC473" s="84"/>
      <c r="AD473" s="84"/>
      <c r="AE473" s="84"/>
    </row>
    <row r="474" spans="1:31" ht="15.75" customHeight="1">
      <c r="A474" s="84"/>
      <c r="B474" s="1"/>
      <c r="C474" s="2"/>
      <c r="D474" s="3"/>
      <c r="E474" s="1"/>
      <c r="F474" s="1"/>
      <c r="G474" s="1"/>
      <c r="H474" s="1"/>
      <c r="I474" s="1"/>
      <c r="J474" s="1"/>
      <c r="K474" s="84"/>
      <c r="L474" s="84"/>
      <c r="M474" s="84"/>
      <c r="N474" s="84"/>
      <c r="O474" s="84"/>
      <c r="P474" s="84"/>
      <c r="Q474" s="84"/>
      <c r="R474" s="84"/>
      <c r="S474" s="84"/>
      <c r="T474" s="84"/>
      <c r="U474" s="84"/>
      <c r="V474" s="84"/>
      <c r="W474" s="84"/>
      <c r="X474" s="84"/>
      <c r="Y474" s="84"/>
      <c r="Z474" s="84"/>
      <c r="AA474" s="84"/>
      <c r="AB474" s="84"/>
      <c r="AC474" s="84"/>
      <c r="AD474" s="84"/>
      <c r="AE474" s="84"/>
    </row>
    <row r="475" spans="1:31" ht="15.75" customHeight="1">
      <c r="A475" s="84"/>
      <c r="B475" s="1"/>
      <c r="C475" s="2"/>
      <c r="D475" s="3"/>
      <c r="E475" s="1"/>
      <c r="F475" s="1"/>
      <c r="G475" s="1"/>
      <c r="H475" s="1"/>
      <c r="I475" s="1"/>
      <c r="J475" s="1"/>
      <c r="K475" s="84"/>
      <c r="L475" s="84"/>
      <c r="M475" s="84"/>
      <c r="N475" s="84"/>
      <c r="O475" s="84"/>
      <c r="P475" s="84"/>
      <c r="Q475" s="84"/>
      <c r="R475" s="84"/>
      <c r="S475" s="84"/>
      <c r="T475" s="84"/>
      <c r="U475" s="84"/>
      <c r="V475" s="84"/>
      <c r="W475" s="84"/>
      <c r="X475" s="84"/>
      <c r="Y475" s="84"/>
      <c r="Z475" s="84"/>
      <c r="AA475" s="84"/>
      <c r="AB475" s="84"/>
      <c r="AC475" s="84"/>
      <c r="AD475" s="84"/>
      <c r="AE475" s="84"/>
    </row>
    <row r="476" spans="1:31" ht="15.75" customHeight="1">
      <c r="A476" s="84"/>
      <c r="B476" s="1"/>
      <c r="C476" s="2"/>
      <c r="D476" s="3"/>
      <c r="E476" s="1"/>
      <c r="F476" s="1"/>
      <c r="G476" s="1"/>
      <c r="H476" s="1"/>
      <c r="I476" s="1"/>
      <c r="J476" s="1"/>
      <c r="K476" s="84"/>
      <c r="L476" s="84"/>
      <c r="M476" s="84"/>
      <c r="N476" s="84"/>
      <c r="O476" s="84"/>
      <c r="P476" s="84"/>
      <c r="Q476" s="84"/>
      <c r="R476" s="84"/>
      <c r="S476" s="84"/>
      <c r="T476" s="84"/>
      <c r="U476" s="84"/>
      <c r="V476" s="84"/>
      <c r="W476" s="84"/>
      <c r="X476" s="84"/>
      <c r="Y476" s="84"/>
      <c r="Z476" s="84"/>
      <c r="AA476" s="84"/>
      <c r="AB476" s="84"/>
      <c r="AC476" s="84"/>
      <c r="AD476" s="84"/>
      <c r="AE476" s="84"/>
    </row>
    <row r="477" spans="1:31" ht="15.75" customHeight="1">
      <c r="A477" s="84"/>
      <c r="B477" s="1"/>
      <c r="C477" s="2"/>
      <c r="D477" s="3"/>
      <c r="E477" s="1"/>
      <c r="F477" s="1"/>
      <c r="G477" s="1"/>
      <c r="H477" s="1"/>
      <c r="I477" s="1"/>
      <c r="J477" s="1"/>
      <c r="K477" s="84"/>
      <c r="L477" s="84"/>
      <c r="M477" s="84"/>
      <c r="N477" s="84"/>
      <c r="O477" s="84"/>
      <c r="P477" s="84"/>
      <c r="Q477" s="84"/>
      <c r="R477" s="84"/>
      <c r="S477" s="84"/>
      <c r="T477" s="84"/>
      <c r="U477" s="84"/>
      <c r="V477" s="84"/>
      <c r="W477" s="84"/>
      <c r="X477" s="84"/>
      <c r="Y477" s="84"/>
      <c r="Z477" s="84"/>
      <c r="AA477" s="84"/>
      <c r="AB477" s="84"/>
      <c r="AC477" s="84"/>
      <c r="AD477" s="84"/>
      <c r="AE477" s="84"/>
    </row>
    <row r="478" spans="1:31" ht="15.75" customHeight="1">
      <c r="A478" s="84"/>
      <c r="B478" s="1"/>
      <c r="C478" s="2"/>
      <c r="D478" s="3"/>
      <c r="E478" s="1"/>
      <c r="F478" s="1"/>
      <c r="G478" s="1"/>
      <c r="H478" s="1"/>
      <c r="I478" s="1"/>
      <c r="J478" s="1"/>
      <c r="K478" s="84"/>
      <c r="L478" s="84"/>
      <c r="M478" s="84"/>
      <c r="N478" s="84"/>
      <c r="O478" s="84"/>
      <c r="P478" s="84"/>
      <c r="Q478" s="84"/>
      <c r="R478" s="84"/>
      <c r="S478" s="84"/>
      <c r="T478" s="84"/>
      <c r="U478" s="84"/>
      <c r="V478" s="84"/>
      <c r="W478" s="84"/>
      <c r="X478" s="84"/>
      <c r="Y478" s="84"/>
      <c r="Z478" s="84"/>
      <c r="AA478" s="84"/>
      <c r="AB478" s="84"/>
      <c r="AC478" s="84"/>
      <c r="AD478" s="84"/>
      <c r="AE478" s="84"/>
    </row>
    <row r="479" spans="1:31" ht="15.75" customHeight="1">
      <c r="A479" s="84"/>
      <c r="B479" s="1"/>
      <c r="C479" s="2"/>
      <c r="D479" s="3"/>
      <c r="E479" s="1"/>
      <c r="F479" s="1"/>
      <c r="G479" s="1"/>
      <c r="H479" s="1"/>
      <c r="I479" s="1"/>
      <c r="J479" s="1"/>
      <c r="K479" s="84"/>
      <c r="L479" s="84"/>
      <c r="M479" s="84"/>
      <c r="N479" s="84"/>
      <c r="O479" s="84"/>
      <c r="P479" s="84"/>
      <c r="Q479" s="84"/>
      <c r="R479" s="84"/>
      <c r="S479" s="84"/>
      <c r="T479" s="84"/>
      <c r="U479" s="84"/>
      <c r="V479" s="84"/>
      <c r="W479" s="84"/>
      <c r="X479" s="84"/>
      <c r="Y479" s="84"/>
      <c r="Z479" s="84"/>
      <c r="AA479" s="84"/>
      <c r="AB479" s="84"/>
      <c r="AC479" s="84"/>
      <c r="AD479" s="84"/>
      <c r="AE479" s="84"/>
    </row>
    <row r="480" spans="1:31" ht="15.75" customHeight="1">
      <c r="A480" s="84"/>
      <c r="B480" s="1"/>
      <c r="C480" s="2"/>
      <c r="D480" s="3"/>
      <c r="E480" s="1"/>
      <c r="F480" s="1"/>
      <c r="G480" s="1"/>
      <c r="H480" s="1"/>
      <c r="I480" s="1"/>
      <c r="J480" s="1"/>
      <c r="K480" s="84"/>
      <c r="L480" s="84"/>
      <c r="M480" s="84"/>
      <c r="N480" s="84"/>
      <c r="O480" s="84"/>
      <c r="P480" s="84"/>
      <c r="Q480" s="84"/>
      <c r="R480" s="84"/>
      <c r="S480" s="84"/>
      <c r="T480" s="84"/>
      <c r="U480" s="84"/>
      <c r="V480" s="84"/>
      <c r="W480" s="84"/>
      <c r="X480" s="84"/>
      <c r="Y480" s="84"/>
      <c r="Z480" s="84"/>
      <c r="AA480" s="84"/>
      <c r="AB480" s="84"/>
      <c r="AC480" s="84"/>
      <c r="AD480" s="84"/>
      <c r="AE480" s="84"/>
    </row>
    <row r="481" spans="1:31" ht="15.75" customHeight="1">
      <c r="A481" s="84"/>
      <c r="B481" s="1"/>
      <c r="C481" s="2"/>
      <c r="D481" s="3"/>
      <c r="E481" s="1"/>
      <c r="F481" s="1"/>
      <c r="G481" s="1"/>
      <c r="H481" s="1"/>
      <c r="I481" s="1"/>
      <c r="J481" s="1"/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  <c r="Z481" s="84"/>
      <c r="AA481" s="84"/>
      <c r="AB481" s="84"/>
      <c r="AC481" s="84"/>
      <c r="AD481" s="84"/>
      <c r="AE481" s="84"/>
    </row>
    <row r="482" spans="1:31" ht="15.75" customHeight="1">
      <c r="A482" s="84"/>
      <c r="B482" s="1"/>
      <c r="C482" s="2"/>
      <c r="D482" s="3"/>
      <c r="E482" s="1"/>
      <c r="F482" s="1"/>
      <c r="G482" s="1"/>
      <c r="H482" s="1"/>
      <c r="I482" s="1"/>
      <c r="J482" s="1"/>
      <c r="K482" s="84"/>
      <c r="L482" s="84"/>
      <c r="M482" s="84"/>
      <c r="N482" s="84"/>
      <c r="O482" s="84"/>
      <c r="P482" s="84"/>
      <c r="Q482" s="84"/>
      <c r="R482" s="84"/>
      <c r="S482" s="84"/>
      <c r="T482" s="84"/>
      <c r="U482" s="84"/>
      <c r="V482" s="84"/>
      <c r="W482" s="84"/>
      <c r="X482" s="84"/>
      <c r="Y482" s="84"/>
      <c r="Z482" s="84"/>
      <c r="AA482" s="84"/>
      <c r="AB482" s="84"/>
      <c r="AC482" s="84"/>
      <c r="AD482" s="84"/>
      <c r="AE482" s="84"/>
    </row>
    <row r="483" spans="1:31" ht="15.75" customHeight="1">
      <c r="A483" s="84"/>
      <c r="B483" s="1"/>
      <c r="C483" s="2"/>
      <c r="D483" s="3"/>
      <c r="E483" s="1"/>
      <c r="F483" s="1"/>
      <c r="G483" s="1"/>
      <c r="H483" s="1"/>
      <c r="I483" s="1"/>
      <c r="J483" s="1"/>
      <c r="K483" s="84"/>
      <c r="L483" s="84"/>
      <c r="M483" s="84"/>
      <c r="N483" s="84"/>
      <c r="O483" s="84"/>
      <c r="P483" s="84"/>
      <c r="Q483" s="84"/>
      <c r="R483" s="84"/>
      <c r="S483" s="84"/>
      <c r="T483" s="84"/>
      <c r="U483" s="84"/>
      <c r="V483" s="84"/>
      <c r="W483" s="84"/>
      <c r="X483" s="84"/>
      <c r="Y483" s="84"/>
      <c r="Z483" s="84"/>
      <c r="AA483" s="84"/>
      <c r="AB483" s="84"/>
      <c r="AC483" s="84"/>
      <c r="AD483" s="84"/>
      <c r="AE483" s="84"/>
    </row>
    <row r="484" spans="1:31" ht="15.75" customHeight="1">
      <c r="A484" s="84"/>
      <c r="B484" s="1"/>
      <c r="C484" s="2"/>
      <c r="D484" s="3"/>
      <c r="E484" s="1"/>
      <c r="F484" s="1"/>
      <c r="G484" s="1"/>
      <c r="H484" s="1"/>
      <c r="I484" s="1"/>
      <c r="J484" s="1"/>
      <c r="K484" s="84"/>
      <c r="L484" s="84"/>
      <c r="M484" s="84"/>
      <c r="N484" s="84"/>
      <c r="O484" s="84"/>
      <c r="P484" s="84"/>
      <c r="Q484" s="84"/>
      <c r="R484" s="84"/>
      <c r="S484" s="84"/>
      <c r="T484" s="84"/>
      <c r="U484" s="84"/>
      <c r="V484" s="84"/>
      <c r="W484" s="84"/>
      <c r="X484" s="84"/>
      <c r="Y484" s="84"/>
      <c r="Z484" s="84"/>
      <c r="AA484" s="84"/>
      <c r="AB484" s="84"/>
      <c r="AC484" s="84"/>
      <c r="AD484" s="84"/>
      <c r="AE484" s="84"/>
    </row>
    <row r="485" spans="1:31" ht="15.75" customHeight="1">
      <c r="A485" s="84"/>
      <c r="B485" s="1"/>
      <c r="C485" s="2"/>
      <c r="D485" s="3"/>
      <c r="E485" s="1"/>
      <c r="F485" s="1"/>
      <c r="G485" s="1"/>
      <c r="H485" s="1"/>
      <c r="I485" s="1"/>
      <c r="J485" s="1"/>
      <c r="K485" s="84"/>
      <c r="L485" s="84"/>
      <c r="M485" s="84"/>
      <c r="N485" s="84"/>
      <c r="O485" s="84"/>
      <c r="P485" s="84"/>
      <c r="Q485" s="84"/>
      <c r="R485" s="84"/>
      <c r="S485" s="84"/>
      <c r="T485" s="84"/>
      <c r="U485" s="84"/>
      <c r="V485" s="84"/>
      <c r="W485" s="84"/>
      <c r="X485" s="84"/>
      <c r="Y485" s="84"/>
      <c r="Z485" s="84"/>
      <c r="AA485" s="84"/>
      <c r="AB485" s="84"/>
      <c r="AC485" s="84"/>
      <c r="AD485" s="84"/>
      <c r="AE485" s="84"/>
    </row>
    <row r="486" spans="1:31" ht="15.75" customHeight="1">
      <c r="A486" s="84"/>
      <c r="B486" s="1"/>
      <c r="C486" s="2"/>
      <c r="D486" s="3"/>
      <c r="E486" s="1"/>
      <c r="F486" s="1"/>
      <c r="G486" s="1"/>
      <c r="H486" s="1"/>
      <c r="I486" s="1"/>
      <c r="J486" s="1"/>
      <c r="K486" s="84"/>
      <c r="L486" s="84"/>
      <c r="M486" s="84"/>
      <c r="N486" s="84"/>
      <c r="O486" s="84"/>
      <c r="P486" s="84"/>
      <c r="Q486" s="84"/>
      <c r="R486" s="84"/>
      <c r="S486" s="84"/>
      <c r="T486" s="84"/>
      <c r="U486" s="84"/>
      <c r="V486" s="84"/>
      <c r="W486" s="84"/>
      <c r="X486" s="84"/>
      <c r="Y486" s="84"/>
      <c r="Z486" s="84"/>
      <c r="AA486" s="84"/>
      <c r="AB486" s="84"/>
      <c r="AC486" s="84"/>
      <c r="AD486" s="84"/>
      <c r="AE486" s="84"/>
    </row>
    <row r="487" spans="1:31" ht="15.75" customHeight="1">
      <c r="A487" s="84"/>
      <c r="B487" s="1"/>
      <c r="C487" s="2"/>
      <c r="D487" s="3"/>
      <c r="E487" s="1"/>
      <c r="F487" s="1"/>
      <c r="G487" s="1"/>
      <c r="H487" s="1"/>
      <c r="I487" s="1"/>
      <c r="J487" s="1"/>
      <c r="K487" s="84"/>
      <c r="L487" s="84"/>
      <c r="M487" s="84"/>
      <c r="N487" s="84"/>
      <c r="O487" s="84"/>
      <c r="P487" s="84"/>
      <c r="Q487" s="84"/>
      <c r="R487" s="84"/>
      <c r="S487" s="84"/>
      <c r="T487" s="84"/>
      <c r="U487" s="84"/>
      <c r="V487" s="84"/>
      <c r="W487" s="84"/>
      <c r="X487" s="84"/>
      <c r="Y487" s="84"/>
      <c r="Z487" s="84"/>
      <c r="AA487" s="84"/>
      <c r="AB487" s="84"/>
      <c r="AC487" s="84"/>
      <c r="AD487" s="84"/>
      <c r="AE487" s="84"/>
    </row>
    <row r="488" spans="1:31" ht="15.75" customHeight="1">
      <c r="A488" s="84"/>
      <c r="B488" s="1"/>
      <c r="C488" s="2"/>
      <c r="D488" s="3"/>
      <c r="E488" s="1"/>
      <c r="F488" s="1"/>
      <c r="G488" s="1"/>
      <c r="H488" s="1"/>
      <c r="I488" s="1"/>
      <c r="J488" s="1"/>
      <c r="K488" s="84"/>
      <c r="L488" s="84"/>
      <c r="M488" s="84"/>
      <c r="N488" s="84"/>
      <c r="O488" s="84"/>
      <c r="P488" s="84"/>
      <c r="Q488" s="84"/>
      <c r="R488" s="84"/>
      <c r="S488" s="84"/>
      <c r="T488" s="84"/>
      <c r="U488" s="84"/>
      <c r="V488" s="84"/>
      <c r="W488" s="84"/>
      <c r="X488" s="84"/>
      <c r="Y488" s="84"/>
      <c r="Z488" s="84"/>
      <c r="AA488" s="84"/>
      <c r="AB488" s="84"/>
      <c r="AC488" s="84"/>
      <c r="AD488" s="84"/>
      <c r="AE488" s="84"/>
    </row>
    <row r="489" spans="1:31" ht="15.75" customHeight="1">
      <c r="A489" s="84"/>
      <c r="B489" s="1"/>
      <c r="C489" s="2"/>
      <c r="D489" s="3"/>
      <c r="E489" s="1"/>
      <c r="F489" s="1"/>
      <c r="G489" s="1"/>
      <c r="H489" s="1"/>
      <c r="I489" s="1"/>
      <c r="J489" s="1"/>
      <c r="K489" s="84"/>
      <c r="L489" s="84"/>
      <c r="M489" s="84"/>
      <c r="N489" s="84"/>
      <c r="O489" s="84"/>
      <c r="P489" s="84"/>
      <c r="Q489" s="84"/>
      <c r="R489" s="84"/>
      <c r="S489" s="84"/>
      <c r="T489" s="84"/>
      <c r="U489" s="84"/>
      <c r="V489" s="84"/>
      <c r="W489" s="84"/>
      <c r="X489" s="84"/>
      <c r="Y489" s="84"/>
      <c r="Z489" s="84"/>
      <c r="AA489" s="84"/>
      <c r="AB489" s="84"/>
      <c r="AC489" s="84"/>
      <c r="AD489" s="84"/>
      <c r="AE489" s="84"/>
    </row>
    <row r="490" spans="1:31" ht="15.75" customHeight="1">
      <c r="A490" s="84"/>
      <c r="B490" s="1"/>
      <c r="C490" s="2"/>
      <c r="D490" s="3"/>
      <c r="E490" s="1"/>
      <c r="F490" s="1"/>
      <c r="G490" s="1"/>
      <c r="H490" s="1"/>
      <c r="I490" s="1"/>
      <c r="J490" s="1"/>
      <c r="K490" s="84"/>
      <c r="L490" s="84"/>
      <c r="M490" s="84"/>
      <c r="N490" s="84"/>
      <c r="O490" s="84"/>
      <c r="P490" s="84"/>
      <c r="Q490" s="84"/>
      <c r="R490" s="84"/>
      <c r="S490" s="84"/>
      <c r="T490" s="84"/>
      <c r="U490" s="84"/>
      <c r="V490" s="84"/>
      <c r="W490" s="84"/>
      <c r="X490" s="84"/>
      <c r="Y490" s="84"/>
      <c r="Z490" s="84"/>
      <c r="AA490" s="84"/>
      <c r="AB490" s="84"/>
      <c r="AC490" s="84"/>
      <c r="AD490" s="84"/>
      <c r="AE490" s="84"/>
    </row>
    <row r="491" spans="1:31" ht="15.75" customHeight="1">
      <c r="A491" s="84"/>
      <c r="B491" s="1"/>
      <c r="C491" s="2"/>
      <c r="D491" s="3"/>
      <c r="E491" s="1"/>
      <c r="F491" s="1"/>
      <c r="G491" s="1"/>
      <c r="H491" s="1"/>
      <c r="I491" s="1"/>
      <c r="J491" s="1"/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  <c r="Z491" s="84"/>
      <c r="AA491" s="84"/>
      <c r="AB491" s="84"/>
      <c r="AC491" s="84"/>
      <c r="AD491" s="84"/>
      <c r="AE491" s="84"/>
    </row>
    <row r="492" spans="1:31" ht="15.75" customHeight="1">
      <c r="A492" s="84"/>
      <c r="B492" s="1"/>
      <c r="C492" s="2"/>
      <c r="D492" s="3"/>
      <c r="E492" s="1"/>
      <c r="F492" s="1"/>
      <c r="G492" s="1"/>
      <c r="H492" s="1"/>
      <c r="I492" s="1"/>
      <c r="J492" s="1"/>
      <c r="K492" s="84"/>
      <c r="L492" s="84"/>
      <c r="M492" s="84"/>
      <c r="N492" s="84"/>
      <c r="O492" s="84"/>
      <c r="P492" s="84"/>
      <c r="Q492" s="84"/>
      <c r="R492" s="84"/>
      <c r="S492" s="84"/>
      <c r="T492" s="84"/>
      <c r="U492" s="84"/>
      <c r="V492" s="84"/>
      <c r="W492" s="84"/>
      <c r="X492" s="84"/>
      <c r="Y492" s="84"/>
      <c r="Z492" s="84"/>
      <c r="AA492" s="84"/>
      <c r="AB492" s="84"/>
      <c r="AC492" s="84"/>
      <c r="AD492" s="84"/>
      <c r="AE492" s="84"/>
    </row>
    <row r="493" spans="1:31" ht="15.75" customHeight="1">
      <c r="A493" s="84"/>
      <c r="B493" s="1"/>
      <c r="C493" s="2"/>
      <c r="D493" s="3"/>
      <c r="E493" s="1"/>
      <c r="F493" s="1"/>
      <c r="G493" s="1"/>
      <c r="H493" s="1"/>
      <c r="I493" s="1"/>
      <c r="J493" s="1"/>
      <c r="K493" s="84"/>
      <c r="L493" s="84"/>
      <c r="M493" s="84"/>
      <c r="N493" s="84"/>
      <c r="O493" s="84"/>
      <c r="P493" s="84"/>
      <c r="Q493" s="84"/>
      <c r="R493" s="84"/>
      <c r="S493" s="84"/>
      <c r="T493" s="84"/>
      <c r="U493" s="84"/>
      <c r="V493" s="84"/>
      <c r="W493" s="84"/>
      <c r="X493" s="84"/>
      <c r="Y493" s="84"/>
      <c r="Z493" s="84"/>
      <c r="AA493" s="84"/>
      <c r="AB493" s="84"/>
      <c r="AC493" s="84"/>
      <c r="AD493" s="84"/>
      <c r="AE493" s="84"/>
    </row>
    <row r="494" spans="1:31" ht="15.75" customHeight="1">
      <c r="A494" s="84"/>
      <c r="B494" s="1"/>
      <c r="C494" s="2"/>
      <c r="D494" s="3"/>
      <c r="E494" s="1"/>
      <c r="F494" s="1"/>
      <c r="G494" s="1"/>
      <c r="H494" s="1"/>
      <c r="I494" s="1"/>
      <c r="J494" s="1"/>
      <c r="K494" s="84"/>
      <c r="L494" s="84"/>
      <c r="M494" s="84"/>
      <c r="N494" s="84"/>
      <c r="O494" s="84"/>
      <c r="P494" s="84"/>
      <c r="Q494" s="84"/>
      <c r="R494" s="84"/>
      <c r="S494" s="84"/>
      <c r="T494" s="84"/>
      <c r="U494" s="84"/>
      <c r="V494" s="84"/>
      <c r="W494" s="84"/>
      <c r="X494" s="84"/>
      <c r="Y494" s="84"/>
      <c r="Z494" s="84"/>
      <c r="AA494" s="84"/>
      <c r="AB494" s="84"/>
      <c r="AC494" s="84"/>
      <c r="AD494" s="84"/>
      <c r="AE494" s="84"/>
    </row>
    <row r="495" spans="1:31" ht="15.75" customHeight="1">
      <c r="A495" s="84"/>
      <c r="B495" s="1"/>
      <c r="C495" s="2"/>
      <c r="D495" s="3"/>
      <c r="E495" s="1"/>
      <c r="F495" s="1"/>
      <c r="G495" s="1"/>
      <c r="H495" s="1"/>
      <c r="I495" s="1"/>
      <c r="J495" s="1"/>
      <c r="K495" s="84"/>
      <c r="L495" s="84"/>
      <c r="M495" s="84"/>
      <c r="N495" s="84"/>
      <c r="O495" s="84"/>
      <c r="P495" s="84"/>
      <c r="Q495" s="84"/>
      <c r="R495" s="84"/>
      <c r="S495" s="84"/>
      <c r="T495" s="84"/>
      <c r="U495" s="84"/>
      <c r="V495" s="84"/>
      <c r="W495" s="84"/>
      <c r="X495" s="84"/>
      <c r="Y495" s="84"/>
      <c r="Z495" s="84"/>
      <c r="AA495" s="84"/>
      <c r="AB495" s="84"/>
      <c r="AC495" s="84"/>
      <c r="AD495" s="84"/>
      <c r="AE495" s="84"/>
    </row>
    <row r="496" spans="1:31" ht="15.75" customHeight="1">
      <c r="A496" s="84"/>
      <c r="B496" s="1"/>
      <c r="C496" s="2"/>
      <c r="D496" s="3"/>
      <c r="E496" s="1"/>
      <c r="F496" s="1"/>
      <c r="G496" s="1"/>
      <c r="H496" s="1"/>
      <c r="I496" s="1"/>
      <c r="J496" s="1"/>
      <c r="K496" s="84"/>
      <c r="L496" s="84"/>
      <c r="M496" s="84"/>
      <c r="N496" s="84"/>
      <c r="O496" s="84"/>
      <c r="P496" s="84"/>
      <c r="Q496" s="84"/>
      <c r="R496" s="84"/>
      <c r="S496" s="84"/>
      <c r="T496" s="84"/>
      <c r="U496" s="84"/>
      <c r="V496" s="84"/>
      <c r="W496" s="84"/>
      <c r="X496" s="84"/>
      <c r="Y496" s="84"/>
      <c r="Z496" s="84"/>
      <c r="AA496" s="84"/>
      <c r="AB496" s="84"/>
      <c r="AC496" s="84"/>
      <c r="AD496" s="84"/>
      <c r="AE496" s="84"/>
    </row>
    <row r="497" spans="1:31" ht="15.75" customHeight="1">
      <c r="A497" s="84"/>
      <c r="B497" s="1"/>
      <c r="C497" s="2"/>
      <c r="D497" s="3"/>
      <c r="E497" s="1"/>
      <c r="F497" s="1"/>
      <c r="G497" s="1"/>
      <c r="H497" s="1"/>
      <c r="I497" s="1"/>
      <c r="J497" s="1"/>
      <c r="K497" s="84"/>
      <c r="L497" s="84"/>
      <c r="M497" s="84"/>
      <c r="N497" s="84"/>
      <c r="O497" s="84"/>
      <c r="P497" s="84"/>
      <c r="Q497" s="84"/>
      <c r="R497" s="84"/>
      <c r="S497" s="84"/>
      <c r="T497" s="84"/>
      <c r="U497" s="84"/>
      <c r="V497" s="84"/>
      <c r="W497" s="84"/>
      <c r="X497" s="84"/>
      <c r="Y497" s="84"/>
      <c r="Z497" s="84"/>
      <c r="AA497" s="84"/>
      <c r="AB497" s="84"/>
      <c r="AC497" s="84"/>
      <c r="AD497" s="84"/>
      <c r="AE497" s="84"/>
    </row>
    <row r="498" spans="1:31" ht="15.75" customHeight="1">
      <c r="A498" s="84"/>
      <c r="B498" s="1"/>
      <c r="C498" s="2"/>
      <c r="D498" s="3"/>
      <c r="E498" s="1"/>
      <c r="F498" s="1"/>
      <c r="G498" s="1"/>
      <c r="H498" s="1"/>
      <c r="I498" s="1"/>
      <c r="J498" s="1"/>
      <c r="K498" s="84"/>
      <c r="L498" s="84"/>
      <c r="M498" s="84"/>
      <c r="N498" s="84"/>
      <c r="O498" s="84"/>
      <c r="P498" s="84"/>
      <c r="Q498" s="84"/>
      <c r="R498" s="84"/>
      <c r="S498" s="84"/>
      <c r="T498" s="84"/>
      <c r="U498" s="84"/>
      <c r="V498" s="84"/>
      <c r="W498" s="84"/>
      <c r="X498" s="84"/>
      <c r="Y498" s="84"/>
      <c r="Z498" s="84"/>
      <c r="AA498" s="84"/>
      <c r="AB498" s="84"/>
      <c r="AC498" s="84"/>
      <c r="AD498" s="84"/>
      <c r="AE498" s="84"/>
    </row>
    <row r="499" spans="1:31" ht="15.75" customHeight="1">
      <c r="A499" s="84"/>
      <c r="B499" s="1"/>
      <c r="C499" s="2"/>
      <c r="D499" s="3"/>
      <c r="E499" s="1"/>
      <c r="F499" s="1"/>
      <c r="G499" s="1"/>
      <c r="H499" s="1"/>
      <c r="I499" s="1"/>
      <c r="J499" s="1"/>
      <c r="K499" s="84"/>
      <c r="L499" s="84"/>
      <c r="M499" s="84"/>
      <c r="N499" s="84"/>
      <c r="O499" s="84"/>
      <c r="P499" s="84"/>
      <c r="Q499" s="84"/>
      <c r="R499" s="84"/>
      <c r="S499" s="84"/>
      <c r="T499" s="84"/>
      <c r="U499" s="84"/>
      <c r="V499" s="84"/>
      <c r="W499" s="84"/>
      <c r="X499" s="84"/>
      <c r="Y499" s="84"/>
      <c r="Z499" s="84"/>
      <c r="AA499" s="84"/>
      <c r="AB499" s="84"/>
      <c r="AC499" s="84"/>
      <c r="AD499" s="84"/>
      <c r="AE499" s="84"/>
    </row>
    <row r="500" spans="1:31" ht="15.75" customHeight="1">
      <c r="A500" s="84"/>
      <c r="B500" s="1"/>
      <c r="C500" s="2"/>
      <c r="D500" s="3"/>
      <c r="E500" s="1"/>
      <c r="F500" s="1"/>
      <c r="G500" s="1"/>
      <c r="H500" s="1"/>
      <c r="I500" s="1"/>
      <c r="J500" s="1"/>
      <c r="K500" s="84"/>
      <c r="L500" s="84"/>
      <c r="M500" s="84"/>
      <c r="N500" s="84"/>
      <c r="O500" s="84"/>
      <c r="P500" s="84"/>
      <c r="Q500" s="84"/>
      <c r="R500" s="84"/>
      <c r="S500" s="84"/>
      <c r="T500" s="84"/>
      <c r="U500" s="84"/>
      <c r="V500" s="84"/>
      <c r="W500" s="84"/>
      <c r="X500" s="84"/>
      <c r="Y500" s="84"/>
      <c r="Z500" s="84"/>
      <c r="AA500" s="84"/>
      <c r="AB500" s="84"/>
      <c r="AC500" s="84"/>
      <c r="AD500" s="84"/>
      <c r="AE500" s="84"/>
    </row>
    <row r="501" spans="1:31" ht="15.75" customHeight="1">
      <c r="A501" s="84"/>
      <c r="B501" s="1"/>
      <c r="C501" s="2"/>
      <c r="D501" s="3"/>
      <c r="E501" s="1"/>
      <c r="F501" s="1"/>
      <c r="G501" s="1"/>
      <c r="H501" s="1"/>
      <c r="I501" s="1"/>
      <c r="J501" s="1"/>
      <c r="K501" s="84"/>
      <c r="L501" s="84"/>
      <c r="M501" s="84"/>
      <c r="N501" s="84"/>
      <c r="O501" s="84"/>
      <c r="P501" s="84"/>
      <c r="Q501" s="84"/>
      <c r="R501" s="84"/>
      <c r="S501" s="84"/>
      <c r="T501" s="84"/>
      <c r="U501" s="84"/>
      <c r="V501" s="84"/>
      <c r="W501" s="84"/>
      <c r="X501" s="84"/>
      <c r="Y501" s="84"/>
      <c r="Z501" s="84"/>
      <c r="AA501" s="84"/>
      <c r="AB501" s="84"/>
      <c r="AC501" s="84"/>
      <c r="AD501" s="84"/>
      <c r="AE501" s="84"/>
    </row>
    <row r="502" spans="1:31" ht="15.75" customHeight="1">
      <c r="A502" s="84"/>
      <c r="B502" s="1"/>
      <c r="C502" s="2"/>
      <c r="D502" s="3"/>
      <c r="E502" s="1"/>
      <c r="F502" s="1"/>
      <c r="G502" s="1"/>
      <c r="H502" s="1"/>
      <c r="I502" s="1"/>
      <c r="J502" s="1"/>
      <c r="K502" s="84"/>
      <c r="L502" s="84"/>
      <c r="M502" s="84"/>
      <c r="N502" s="84"/>
      <c r="O502" s="84"/>
      <c r="P502" s="84"/>
      <c r="Q502" s="84"/>
      <c r="R502" s="84"/>
      <c r="S502" s="84"/>
      <c r="T502" s="84"/>
      <c r="U502" s="84"/>
      <c r="V502" s="84"/>
      <c r="W502" s="84"/>
      <c r="X502" s="84"/>
      <c r="Y502" s="84"/>
      <c r="Z502" s="84"/>
      <c r="AA502" s="84"/>
      <c r="AB502" s="84"/>
      <c r="AC502" s="84"/>
      <c r="AD502" s="84"/>
      <c r="AE502" s="84"/>
    </row>
    <row r="503" spans="1:31" ht="15.75" customHeight="1">
      <c r="A503" s="84"/>
      <c r="B503" s="1"/>
      <c r="C503" s="2"/>
      <c r="D503" s="3"/>
      <c r="E503" s="1"/>
      <c r="F503" s="1"/>
      <c r="G503" s="1"/>
      <c r="H503" s="1"/>
      <c r="I503" s="1"/>
      <c r="J503" s="1"/>
      <c r="K503" s="84"/>
      <c r="L503" s="84"/>
      <c r="M503" s="84"/>
      <c r="N503" s="84"/>
      <c r="O503" s="84"/>
      <c r="P503" s="84"/>
      <c r="Q503" s="84"/>
      <c r="R503" s="84"/>
      <c r="S503" s="84"/>
      <c r="T503" s="84"/>
      <c r="U503" s="84"/>
      <c r="V503" s="84"/>
      <c r="W503" s="84"/>
      <c r="X503" s="84"/>
      <c r="Y503" s="84"/>
      <c r="Z503" s="84"/>
      <c r="AA503" s="84"/>
      <c r="AB503" s="84"/>
      <c r="AC503" s="84"/>
      <c r="AD503" s="84"/>
      <c r="AE503" s="84"/>
    </row>
    <row r="504" spans="1:31" ht="15.75" customHeight="1">
      <c r="A504" s="84"/>
      <c r="B504" s="1"/>
      <c r="C504" s="2"/>
      <c r="D504" s="3"/>
      <c r="E504" s="1"/>
      <c r="F504" s="1"/>
      <c r="G504" s="1"/>
      <c r="H504" s="1"/>
      <c r="I504" s="1"/>
      <c r="J504" s="1"/>
      <c r="K504" s="84"/>
      <c r="L504" s="84"/>
      <c r="M504" s="84"/>
      <c r="N504" s="84"/>
      <c r="O504" s="84"/>
      <c r="P504" s="84"/>
      <c r="Q504" s="84"/>
      <c r="R504" s="84"/>
      <c r="S504" s="84"/>
      <c r="T504" s="84"/>
      <c r="U504" s="84"/>
      <c r="V504" s="84"/>
      <c r="W504" s="84"/>
      <c r="X504" s="84"/>
      <c r="Y504" s="84"/>
      <c r="Z504" s="84"/>
      <c r="AA504" s="84"/>
      <c r="AB504" s="84"/>
      <c r="AC504" s="84"/>
      <c r="AD504" s="84"/>
      <c r="AE504" s="84"/>
    </row>
    <row r="505" spans="1:31" ht="15.75" customHeight="1">
      <c r="A505" s="84"/>
      <c r="B505" s="1"/>
      <c r="C505" s="2"/>
      <c r="D505" s="3"/>
      <c r="E505" s="1"/>
      <c r="F505" s="1"/>
      <c r="G505" s="1"/>
      <c r="H505" s="1"/>
      <c r="I505" s="1"/>
      <c r="J505" s="1"/>
      <c r="K505" s="84"/>
      <c r="L505" s="84"/>
      <c r="M505" s="84"/>
      <c r="N505" s="84"/>
      <c r="O505" s="84"/>
      <c r="P505" s="84"/>
      <c r="Q505" s="84"/>
      <c r="R505" s="84"/>
      <c r="S505" s="84"/>
      <c r="T505" s="84"/>
      <c r="U505" s="84"/>
      <c r="V505" s="84"/>
      <c r="W505" s="84"/>
      <c r="X505" s="84"/>
      <c r="Y505" s="84"/>
      <c r="Z505" s="84"/>
      <c r="AA505" s="84"/>
      <c r="AB505" s="84"/>
      <c r="AC505" s="84"/>
      <c r="AD505" s="84"/>
      <c r="AE505" s="84"/>
    </row>
    <row r="506" spans="1:31" ht="15.75" customHeight="1">
      <c r="A506" s="84"/>
      <c r="B506" s="1"/>
      <c r="C506" s="2"/>
      <c r="D506" s="3"/>
      <c r="E506" s="1"/>
      <c r="F506" s="1"/>
      <c r="G506" s="1"/>
      <c r="H506" s="1"/>
      <c r="I506" s="1"/>
      <c r="J506" s="1"/>
      <c r="K506" s="84"/>
      <c r="L506" s="84"/>
      <c r="M506" s="84"/>
      <c r="N506" s="84"/>
      <c r="O506" s="84"/>
      <c r="P506" s="84"/>
      <c r="Q506" s="84"/>
      <c r="R506" s="84"/>
      <c r="S506" s="84"/>
      <c r="T506" s="84"/>
      <c r="U506" s="84"/>
      <c r="V506" s="84"/>
      <c r="W506" s="84"/>
      <c r="X506" s="84"/>
      <c r="Y506" s="84"/>
      <c r="Z506" s="84"/>
      <c r="AA506" s="84"/>
      <c r="AB506" s="84"/>
      <c r="AC506" s="84"/>
      <c r="AD506" s="84"/>
      <c r="AE506" s="84"/>
    </row>
    <row r="507" spans="1:31" ht="15.75" customHeight="1">
      <c r="A507" s="84"/>
      <c r="B507" s="1"/>
      <c r="C507" s="2"/>
      <c r="D507" s="3"/>
      <c r="E507" s="1"/>
      <c r="F507" s="1"/>
      <c r="G507" s="1"/>
      <c r="H507" s="1"/>
      <c r="I507" s="1"/>
      <c r="J507" s="1"/>
      <c r="K507" s="84"/>
      <c r="L507" s="84"/>
      <c r="M507" s="84"/>
      <c r="N507" s="84"/>
      <c r="O507" s="84"/>
      <c r="P507" s="84"/>
      <c r="Q507" s="84"/>
      <c r="R507" s="84"/>
      <c r="S507" s="84"/>
      <c r="T507" s="84"/>
      <c r="U507" s="84"/>
      <c r="V507" s="84"/>
      <c r="W507" s="84"/>
      <c r="X507" s="84"/>
      <c r="Y507" s="84"/>
      <c r="Z507" s="84"/>
      <c r="AA507" s="84"/>
      <c r="AB507" s="84"/>
      <c r="AC507" s="84"/>
      <c r="AD507" s="84"/>
      <c r="AE507" s="84"/>
    </row>
    <row r="508" spans="1:31" ht="15.75" customHeight="1">
      <c r="A508" s="84"/>
      <c r="B508" s="1"/>
      <c r="C508" s="2"/>
      <c r="D508" s="3"/>
      <c r="E508" s="1"/>
      <c r="F508" s="1"/>
      <c r="G508" s="1"/>
      <c r="H508" s="1"/>
      <c r="I508" s="1"/>
      <c r="J508" s="1"/>
      <c r="K508" s="84"/>
      <c r="L508" s="84"/>
      <c r="M508" s="84"/>
      <c r="N508" s="84"/>
      <c r="O508" s="84"/>
      <c r="P508" s="84"/>
      <c r="Q508" s="84"/>
      <c r="R508" s="84"/>
      <c r="S508" s="84"/>
      <c r="T508" s="84"/>
      <c r="U508" s="84"/>
      <c r="V508" s="84"/>
      <c r="W508" s="84"/>
      <c r="X508" s="84"/>
      <c r="Y508" s="84"/>
      <c r="Z508" s="84"/>
      <c r="AA508" s="84"/>
      <c r="AB508" s="84"/>
      <c r="AC508" s="84"/>
      <c r="AD508" s="84"/>
      <c r="AE508" s="84"/>
    </row>
    <row r="509" spans="1:31" ht="15.75" customHeight="1">
      <c r="A509" s="84"/>
      <c r="B509" s="1"/>
      <c r="C509" s="2"/>
      <c r="D509" s="3"/>
      <c r="E509" s="1"/>
      <c r="F509" s="1"/>
      <c r="G509" s="1"/>
      <c r="H509" s="1"/>
      <c r="I509" s="1"/>
      <c r="J509" s="1"/>
      <c r="K509" s="84"/>
      <c r="L509" s="84"/>
      <c r="M509" s="84"/>
      <c r="N509" s="84"/>
      <c r="O509" s="84"/>
      <c r="P509" s="84"/>
      <c r="Q509" s="84"/>
      <c r="R509" s="84"/>
      <c r="S509" s="84"/>
      <c r="T509" s="84"/>
      <c r="U509" s="84"/>
      <c r="V509" s="84"/>
      <c r="W509" s="84"/>
      <c r="X509" s="84"/>
      <c r="Y509" s="84"/>
      <c r="Z509" s="84"/>
      <c r="AA509" s="84"/>
      <c r="AB509" s="84"/>
      <c r="AC509" s="84"/>
      <c r="AD509" s="84"/>
      <c r="AE509" s="84"/>
    </row>
    <row r="510" spans="1:31" ht="15.75" customHeight="1">
      <c r="A510" s="84"/>
      <c r="B510" s="1"/>
      <c r="C510" s="2"/>
      <c r="D510" s="3"/>
      <c r="E510" s="1"/>
      <c r="F510" s="1"/>
      <c r="G510" s="1"/>
      <c r="H510" s="1"/>
      <c r="I510" s="1"/>
      <c r="J510" s="1"/>
      <c r="K510" s="84"/>
      <c r="L510" s="84"/>
      <c r="M510" s="84"/>
      <c r="N510" s="84"/>
      <c r="O510" s="84"/>
      <c r="P510" s="84"/>
      <c r="Q510" s="84"/>
      <c r="R510" s="84"/>
      <c r="S510" s="84"/>
      <c r="T510" s="84"/>
      <c r="U510" s="84"/>
      <c r="V510" s="84"/>
      <c r="W510" s="84"/>
      <c r="X510" s="84"/>
      <c r="Y510" s="84"/>
      <c r="Z510" s="84"/>
      <c r="AA510" s="84"/>
      <c r="AB510" s="84"/>
      <c r="AC510" s="84"/>
      <c r="AD510" s="84"/>
      <c r="AE510" s="84"/>
    </row>
    <row r="511" spans="1:31" ht="15.75" customHeight="1">
      <c r="A511" s="84"/>
      <c r="B511" s="1"/>
      <c r="C511" s="2"/>
      <c r="D511" s="3"/>
      <c r="E511" s="1"/>
      <c r="F511" s="1"/>
      <c r="G511" s="1"/>
      <c r="H511" s="1"/>
      <c r="I511" s="1"/>
      <c r="J511" s="1"/>
      <c r="K511" s="84"/>
      <c r="L511" s="84"/>
      <c r="M511" s="84"/>
      <c r="N511" s="84"/>
      <c r="O511" s="84"/>
      <c r="P511" s="84"/>
      <c r="Q511" s="84"/>
      <c r="R511" s="84"/>
      <c r="S511" s="84"/>
      <c r="T511" s="84"/>
      <c r="U511" s="84"/>
      <c r="V511" s="84"/>
      <c r="W511" s="84"/>
      <c r="X511" s="84"/>
      <c r="Y511" s="84"/>
      <c r="Z511" s="84"/>
      <c r="AA511" s="84"/>
      <c r="AB511" s="84"/>
      <c r="AC511" s="84"/>
      <c r="AD511" s="84"/>
      <c r="AE511" s="84"/>
    </row>
    <row r="512" spans="1:31" ht="15.75" customHeight="1">
      <c r="A512" s="84"/>
      <c r="B512" s="1"/>
      <c r="C512" s="2"/>
      <c r="D512" s="3"/>
      <c r="E512" s="1"/>
      <c r="F512" s="1"/>
      <c r="G512" s="1"/>
      <c r="H512" s="1"/>
      <c r="I512" s="1"/>
      <c r="J512" s="1"/>
      <c r="K512" s="84"/>
      <c r="L512" s="84"/>
      <c r="M512" s="84"/>
      <c r="N512" s="84"/>
      <c r="O512" s="84"/>
      <c r="P512" s="84"/>
      <c r="Q512" s="84"/>
      <c r="R512" s="84"/>
      <c r="S512" s="84"/>
      <c r="T512" s="84"/>
      <c r="U512" s="84"/>
      <c r="V512" s="84"/>
      <c r="W512" s="84"/>
      <c r="X512" s="84"/>
      <c r="Y512" s="84"/>
      <c r="Z512" s="84"/>
      <c r="AA512" s="84"/>
      <c r="AB512" s="84"/>
      <c r="AC512" s="84"/>
      <c r="AD512" s="84"/>
      <c r="AE512" s="84"/>
    </row>
    <row r="513" spans="1:31" ht="15.75" customHeight="1">
      <c r="A513" s="84"/>
      <c r="B513" s="1"/>
      <c r="C513" s="2"/>
      <c r="D513" s="3"/>
      <c r="E513" s="1"/>
      <c r="F513" s="1"/>
      <c r="G513" s="1"/>
      <c r="H513" s="1"/>
      <c r="I513" s="1"/>
      <c r="J513" s="1"/>
      <c r="K513" s="84"/>
      <c r="L513" s="84"/>
      <c r="M513" s="84"/>
      <c r="N513" s="84"/>
      <c r="O513" s="84"/>
      <c r="P513" s="84"/>
      <c r="Q513" s="84"/>
      <c r="R513" s="84"/>
      <c r="S513" s="84"/>
      <c r="T513" s="84"/>
      <c r="U513" s="84"/>
      <c r="V513" s="84"/>
      <c r="W513" s="84"/>
      <c r="X513" s="84"/>
      <c r="Y513" s="84"/>
      <c r="Z513" s="84"/>
      <c r="AA513" s="84"/>
      <c r="AB513" s="84"/>
      <c r="AC513" s="84"/>
      <c r="AD513" s="84"/>
      <c r="AE513" s="84"/>
    </row>
    <row r="514" spans="1:31" ht="15.75" customHeight="1">
      <c r="A514" s="84"/>
      <c r="B514" s="1"/>
      <c r="C514" s="2"/>
      <c r="D514" s="3"/>
      <c r="E514" s="1"/>
      <c r="F514" s="1"/>
      <c r="G514" s="1"/>
      <c r="H514" s="1"/>
      <c r="I514" s="1"/>
      <c r="J514" s="1"/>
      <c r="K514" s="84"/>
      <c r="L514" s="84"/>
      <c r="M514" s="84"/>
      <c r="N514" s="84"/>
      <c r="O514" s="84"/>
      <c r="P514" s="84"/>
      <c r="Q514" s="84"/>
      <c r="R514" s="84"/>
      <c r="S514" s="84"/>
      <c r="T514" s="84"/>
      <c r="U514" s="84"/>
      <c r="V514" s="84"/>
      <c r="W514" s="84"/>
      <c r="X514" s="84"/>
      <c r="Y514" s="84"/>
      <c r="Z514" s="84"/>
      <c r="AA514" s="84"/>
      <c r="AB514" s="84"/>
      <c r="AC514" s="84"/>
      <c r="AD514" s="84"/>
      <c r="AE514" s="84"/>
    </row>
    <row r="515" spans="1:31" ht="15.75" customHeight="1">
      <c r="A515" s="84"/>
      <c r="B515" s="1"/>
      <c r="C515" s="2"/>
      <c r="D515" s="3"/>
      <c r="E515" s="1"/>
      <c r="F515" s="1"/>
      <c r="G515" s="1"/>
      <c r="H515" s="1"/>
      <c r="I515" s="1"/>
      <c r="J515" s="1"/>
      <c r="K515" s="84"/>
      <c r="L515" s="84"/>
      <c r="M515" s="84"/>
      <c r="N515" s="84"/>
      <c r="O515" s="84"/>
      <c r="P515" s="84"/>
      <c r="Q515" s="84"/>
      <c r="R515" s="84"/>
      <c r="S515" s="84"/>
      <c r="T515" s="84"/>
      <c r="U515" s="84"/>
      <c r="V515" s="84"/>
      <c r="W515" s="84"/>
      <c r="X515" s="84"/>
      <c r="Y515" s="84"/>
      <c r="Z515" s="84"/>
      <c r="AA515" s="84"/>
      <c r="AB515" s="84"/>
      <c r="AC515" s="84"/>
      <c r="AD515" s="84"/>
      <c r="AE515" s="84"/>
    </row>
    <row r="516" spans="1:31" ht="15.75" customHeight="1">
      <c r="A516" s="84"/>
      <c r="B516" s="1"/>
      <c r="C516" s="2"/>
      <c r="D516" s="3"/>
      <c r="E516" s="1"/>
      <c r="F516" s="1"/>
      <c r="G516" s="1"/>
      <c r="H516" s="1"/>
      <c r="I516" s="1"/>
      <c r="J516" s="1"/>
      <c r="K516" s="84"/>
      <c r="L516" s="84"/>
      <c r="M516" s="84"/>
      <c r="N516" s="84"/>
      <c r="O516" s="84"/>
      <c r="P516" s="84"/>
      <c r="Q516" s="84"/>
      <c r="R516" s="84"/>
      <c r="S516" s="84"/>
      <c r="T516" s="84"/>
      <c r="U516" s="84"/>
      <c r="V516" s="84"/>
      <c r="W516" s="84"/>
      <c r="X516" s="84"/>
      <c r="Y516" s="84"/>
      <c r="Z516" s="84"/>
      <c r="AA516" s="84"/>
      <c r="AB516" s="84"/>
      <c r="AC516" s="84"/>
      <c r="AD516" s="84"/>
      <c r="AE516" s="84"/>
    </row>
    <row r="517" spans="1:31" ht="15.75" customHeight="1">
      <c r="A517" s="84"/>
      <c r="B517" s="1"/>
      <c r="C517" s="2"/>
      <c r="D517" s="3"/>
      <c r="E517" s="1"/>
      <c r="F517" s="1"/>
      <c r="G517" s="1"/>
      <c r="H517" s="1"/>
      <c r="I517" s="1"/>
      <c r="J517" s="1"/>
      <c r="K517" s="84"/>
      <c r="L517" s="84"/>
      <c r="M517" s="84"/>
      <c r="N517" s="84"/>
      <c r="O517" s="84"/>
      <c r="P517" s="84"/>
      <c r="Q517" s="84"/>
      <c r="R517" s="84"/>
      <c r="S517" s="84"/>
      <c r="T517" s="84"/>
      <c r="U517" s="84"/>
      <c r="V517" s="84"/>
      <c r="W517" s="84"/>
      <c r="X517" s="84"/>
      <c r="Y517" s="84"/>
      <c r="Z517" s="84"/>
      <c r="AA517" s="84"/>
      <c r="AB517" s="84"/>
      <c r="AC517" s="84"/>
      <c r="AD517" s="84"/>
      <c r="AE517" s="84"/>
    </row>
    <row r="518" spans="1:31" ht="15.75" customHeight="1">
      <c r="A518" s="84"/>
      <c r="B518" s="1"/>
      <c r="C518" s="2"/>
      <c r="D518" s="3"/>
      <c r="E518" s="1"/>
      <c r="F518" s="1"/>
      <c r="G518" s="1"/>
      <c r="H518" s="1"/>
      <c r="I518" s="1"/>
      <c r="J518" s="1"/>
      <c r="K518" s="84"/>
      <c r="L518" s="84"/>
      <c r="M518" s="84"/>
      <c r="N518" s="84"/>
      <c r="O518" s="84"/>
      <c r="P518" s="84"/>
      <c r="Q518" s="84"/>
      <c r="R518" s="84"/>
      <c r="S518" s="84"/>
      <c r="T518" s="84"/>
      <c r="U518" s="84"/>
      <c r="V518" s="84"/>
      <c r="W518" s="84"/>
      <c r="X518" s="84"/>
      <c r="Y518" s="84"/>
      <c r="Z518" s="84"/>
      <c r="AA518" s="84"/>
      <c r="AB518" s="84"/>
      <c r="AC518" s="84"/>
      <c r="AD518" s="84"/>
      <c r="AE518" s="84"/>
    </row>
    <row r="519" spans="1:31" ht="15.75" customHeight="1">
      <c r="A519" s="84"/>
      <c r="B519" s="1"/>
      <c r="C519" s="2"/>
      <c r="D519" s="3"/>
      <c r="E519" s="1"/>
      <c r="F519" s="1"/>
      <c r="G519" s="1"/>
      <c r="H519" s="1"/>
      <c r="I519" s="1"/>
      <c r="J519" s="1"/>
      <c r="K519" s="84"/>
      <c r="L519" s="84"/>
      <c r="M519" s="84"/>
      <c r="N519" s="84"/>
      <c r="O519" s="84"/>
      <c r="P519" s="84"/>
      <c r="Q519" s="84"/>
      <c r="R519" s="84"/>
      <c r="S519" s="84"/>
      <c r="T519" s="84"/>
      <c r="U519" s="84"/>
      <c r="V519" s="84"/>
      <c r="W519" s="84"/>
      <c r="X519" s="84"/>
      <c r="Y519" s="84"/>
      <c r="Z519" s="84"/>
      <c r="AA519" s="84"/>
      <c r="AB519" s="84"/>
      <c r="AC519" s="84"/>
      <c r="AD519" s="84"/>
      <c r="AE519" s="84"/>
    </row>
    <row r="520" spans="1:31" ht="15.75" customHeight="1">
      <c r="A520" s="84"/>
      <c r="B520" s="1"/>
      <c r="C520" s="2"/>
      <c r="D520" s="3"/>
      <c r="E520" s="1"/>
      <c r="F520" s="1"/>
      <c r="G520" s="1"/>
      <c r="H520" s="1"/>
      <c r="I520" s="1"/>
      <c r="J520" s="1"/>
      <c r="K520" s="84"/>
      <c r="L520" s="84"/>
      <c r="M520" s="84"/>
      <c r="N520" s="84"/>
      <c r="O520" s="84"/>
      <c r="P520" s="84"/>
      <c r="Q520" s="84"/>
      <c r="R520" s="84"/>
      <c r="S520" s="84"/>
      <c r="T520" s="84"/>
      <c r="U520" s="84"/>
      <c r="V520" s="84"/>
      <c r="W520" s="84"/>
      <c r="X520" s="84"/>
      <c r="Y520" s="84"/>
      <c r="Z520" s="84"/>
      <c r="AA520" s="84"/>
      <c r="AB520" s="84"/>
      <c r="AC520" s="84"/>
      <c r="AD520" s="84"/>
      <c r="AE520" s="84"/>
    </row>
    <row r="521" spans="1:31" ht="15.75" customHeight="1">
      <c r="A521" s="84"/>
      <c r="B521" s="1"/>
      <c r="C521" s="2"/>
      <c r="D521" s="3"/>
      <c r="E521" s="1"/>
      <c r="F521" s="1"/>
      <c r="G521" s="1"/>
      <c r="H521" s="1"/>
      <c r="I521" s="1"/>
      <c r="J521" s="1"/>
      <c r="K521" s="84"/>
      <c r="L521" s="84"/>
      <c r="M521" s="84"/>
      <c r="N521" s="84"/>
      <c r="O521" s="84"/>
      <c r="P521" s="84"/>
      <c r="Q521" s="84"/>
      <c r="R521" s="84"/>
      <c r="S521" s="84"/>
      <c r="T521" s="84"/>
      <c r="U521" s="84"/>
      <c r="V521" s="84"/>
      <c r="W521" s="84"/>
      <c r="X521" s="84"/>
      <c r="Y521" s="84"/>
      <c r="Z521" s="84"/>
      <c r="AA521" s="84"/>
      <c r="AB521" s="84"/>
      <c r="AC521" s="84"/>
      <c r="AD521" s="84"/>
      <c r="AE521" s="84"/>
    </row>
    <row r="522" spans="1:31" ht="15.75" customHeight="1">
      <c r="A522" s="84"/>
      <c r="B522" s="1"/>
      <c r="C522" s="2"/>
      <c r="D522" s="3"/>
      <c r="E522" s="1"/>
      <c r="F522" s="1"/>
      <c r="G522" s="1"/>
      <c r="H522" s="1"/>
      <c r="I522" s="1"/>
      <c r="J522" s="1"/>
      <c r="K522" s="84"/>
      <c r="L522" s="84"/>
      <c r="M522" s="84"/>
      <c r="N522" s="84"/>
      <c r="O522" s="84"/>
      <c r="P522" s="84"/>
      <c r="Q522" s="84"/>
      <c r="R522" s="84"/>
      <c r="S522" s="84"/>
      <c r="T522" s="84"/>
      <c r="U522" s="84"/>
      <c r="V522" s="84"/>
      <c r="W522" s="84"/>
      <c r="X522" s="84"/>
      <c r="Y522" s="84"/>
      <c r="Z522" s="84"/>
      <c r="AA522" s="84"/>
      <c r="AB522" s="84"/>
      <c r="AC522" s="84"/>
      <c r="AD522" s="84"/>
      <c r="AE522" s="84"/>
    </row>
    <row r="523" spans="1:31" ht="15.75" customHeight="1">
      <c r="A523" s="84"/>
      <c r="B523" s="1"/>
      <c r="C523" s="2"/>
      <c r="D523" s="3"/>
      <c r="E523" s="1"/>
      <c r="F523" s="1"/>
      <c r="G523" s="1"/>
      <c r="H523" s="1"/>
      <c r="I523" s="1"/>
      <c r="J523" s="1"/>
      <c r="K523" s="84"/>
      <c r="L523" s="84"/>
      <c r="M523" s="84"/>
      <c r="N523" s="84"/>
      <c r="O523" s="84"/>
      <c r="P523" s="84"/>
      <c r="Q523" s="84"/>
      <c r="R523" s="84"/>
      <c r="S523" s="84"/>
      <c r="T523" s="84"/>
      <c r="U523" s="84"/>
      <c r="V523" s="84"/>
      <c r="W523" s="84"/>
      <c r="X523" s="84"/>
      <c r="Y523" s="84"/>
      <c r="Z523" s="84"/>
      <c r="AA523" s="84"/>
      <c r="AB523" s="84"/>
      <c r="AC523" s="84"/>
      <c r="AD523" s="84"/>
      <c r="AE523" s="84"/>
    </row>
    <row r="524" spans="1:31" ht="15.75" customHeight="1">
      <c r="A524" s="84"/>
      <c r="B524" s="1"/>
      <c r="C524" s="2"/>
      <c r="D524" s="3"/>
      <c r="E524" s="1"/>
      <c r="F524" s="1"/>
      <c r="G524" s="1"/>
      <c r="H524" s="1"/>
      <c r="I524" s="1"/>
      <c r="J524" s="1"/>
      <c r="K524" s="84"/>
      <c r="L524" s="84"/>
      <c r="M524" s="84"/>
      <c r="N524" s="84"/>
      <c r="O524" s="84"/>
      <c r="P524" s="84"/>
      <c r="Q524" s="84"/>
      <c r="R524" s="84"/>
      <c r="S524" s="84"/>
      <c r="T524" s="84"/>
      <c r="U524" s="84"/>
      <c r="V524" s="84"/>
      <c r="W524" s="84"/>
      <c r="X524" s="84"/>
      <c r="Y524" s="84"/>
      <c r="Z524" s="84"/>
      <c r="AA524" s="84"/>
      <c r="AB524" s="84"/>
      <c r="AC524" s="84"/>
      <c r="AD524" s="84"/>
      <c r="AE524" s="84"/>
    </row>
    <row r="525" spans="1:31" ht="15.75" customHeight="1">
      <c r="A525" s="84"/>
      <c r="B525" s="1"/>
      <c r="C525" s="2"/>
      <c r="D525" s="3"/>
      <c r="E525" s="1"/>
      <c r="F525" s="1"/>
      <c r="G525" s="1"/>
      <c r="H525" s="1"/>
      <c r="I525" s="1"/>
      <c r="J525" s="1"/>
      <c r="K525" s="84"/>
      <c r="L525" s="84"/>
      <c r="M525" s="84"/>
      <c r="N525" s="84"/>
      <c r="O525" s="84"/>
      <c r="P525" s="84"/>
      <c r="Q525" s="84"/>
      <c r="R525" s="84"/>
      <c r="S525" s="84"/>
      <c r="T525" s="84"/>
      <c r="U525" s="84"/>
      <c r="V525" s="84"/>
      <c r="W525" s="84"/>
      <c r="X525" s="84"/>
      <c r="Y525" s="84"/>
      <c r="Z525" s="84"/>
      <c r="AA525" s="84"/>
      <c r="AB525" s="84"/>
      <c r="AC525" s="84"/>
      <c r="AD525" s="84"/>
      <c r="AE525" s="84"/>
    </row>
    <row r="526" spans="1:31" ht="15.75" customHeight="1">
      <c r="A526" s="84"/>
      <c r="B526" s="1"/>
      <c r="C526" s="2"/>
      <c r="D526" s="3"/>
      <c r="E526" s="1"/>
      <c r="F526" s="1"/>
      <c r="G526" s="1"/>
      <c r="H526" s="1"/>
      <c r="I526" s="1"/>
      <c r="J526" s="1"/>
      <c r="K526" s="84"/>
      <c r="L526" s="84"/>
      <c r="M526" s="84"/>
      <c r="N526" s="84"/>
      <c r="O526" s="84"/>
      <c r="P526" s="84"/>
      <c r="Q526" s="84"/>
      <c r="R526" s="84"/>
      <c r="S526" s="84"/>
      <c r="T526" s="84"/>
      <c r="U526" s="84"/>
      <c r="V526" s="84"/>
      <c r="W526" s="84"/>
      <c r="X526" s="84"/>
      <c r="Y526" s="84"/>
      <c r="Z526" s="84"/>
      <c r="AA526" s="84"/>
      <c r="AB526" s="84"/>
      <c r="AC526" s="84"/>
      <c r="AD526" s="84"/>
      <c r="AE526" s="84"/>
    </row>
    <row r="527" spans="1:31" ht="15.75" customHeight="1">
      <c r="A527" s="84"/>
      <c r="B527" s="1"/>
      <c r="C527" s="2"/>
      <c r="D527" s="3"/>
      <c r="E527" s="1"/>
      <c r="F527" s="1"/>
      <c r="G527" s="1"/>
      <c r="H527" s="1"/>
      <c r="I527" s="1"/>
      <c r="J527" s="1"/>
      <c r="K527" s="84"/>
      <c r="L527" s="84"/>
      <c r="M527" s="84"/>
      <c r="N527" s="84"/>
      <c r="O527" s="84"/>
      <c r="P527" s="84"/>
      <c r="Q527" s="84"/>
      <c r="R527" s="84"/>
      <c r="S527" s="84"/>
      <c r="T527" s="84"/>
      <c r="U527" s="84"/>
      <c r="V527" s="84"/>
      <c r="W527" s="84"/>
      <c r="X527" s="84"/>
      <c r="Y527" s="84"/>
      <c r="Z527" s="84"/>
      <c r="AA527" s="84"/>
      <c r="AB527" s="84"/>
      <c r="AC527" s="84"/>
      <c r="AD527" s="84"/>
      <c r="AE527" s="84"/>
    </row>
    <row r="528" spans="1:31" ht="15.75" customHeight="1">
      <c r="A528" s="84"/>
      <c r="B528" s="1"/>
      <c r="C528" s="2"/>
      <c r="D528" s="3"/>
      <c r="E528" s="1"/>
      <c r="F528" s="1"/>
      <c r="G528" s="1"/>
      <c r="H528" s="1"/>
      <c r="I528" s="1"/>
      <c r="J528" s="1"/>
      <c r="K528" s="84"/>
      <c r="L528" s="84"/>
      <c r="M528" s="84"/>
      <c r="N528" s="84"/>
      <c r="O528" s="84"/>
      <c r="P528" s="84"/>
      <c r="Q528" s="84"/>
      <c r="R528" s="84"/>
      <c r="S528" s="84"/>
      <c r="T528" s="84"/>
      <c r="U528" s="84"/>
      <c r="V528" s="84"/>
      <c r="W528" s="84"/>
      <c r="X528" s="84"/>
      <c r="Y528" s="84"/>
      <c r="Z528" s="84"/>
      <c r="AA528" s="84"/>
      <c r="AB528" s="84"/>
      <c r="AC528" s="84"/>
      <c r="AD528" s="84"/>
      <c r="AE528" s="84"/>
    </row>
    <row r="529" spans="1:31" ht="15.75" customHeight="1">
      <c r="A529" s="84"/>
      <c r="B529" s="1"/>
      <c r="C529" s="2"/>
      <c r="D529" s="3"/>
      <c r="E529" s="1"/>
      <c r="F529" s="1"/>
      <c r="G529" s="1"/>
      <c r="H529" s="1"/>
      <c r="I529" s="1"/>
      <c r="J529" s="1"/>
      <c r="K529" s="84"/>
      <c r="L529" s="84"/>
      <c r="M529" s="84"/>
      <c r="N529" s="84"/>
      <c r="O529" s="84"/>
      <c r="P529" s="84"/>
      <c r="Q529" s="84"/>
      <c r="R529" s="84"/>
      <c r="S529" s="84"/>
      <c r="T529" s="84"/>
      <c r="U529" s="84"/>
      <c r="V529" s="84"/>
      <c r="W529" s="84"/>
      <c r="X529" s="84"/>
      <c r="Y529" s="84"/>
      <c r="Z529" s="84"/>
      <c r="AA529" s="84"/>
      <c r="AB529" s="84"/>
      <c r="AC529" s="84"/>
      <c r="AD529" s="84"/>
      <c r="AE529" s="84"/>
    </row>
    <row r="530" spans="1:31" ht="15.75" customHeight="1">
      <c r="A530" s="84"/>
      <c r="B530" s="1"/>
      <c r="C530" s="2"/>
      <c r="D530" s="3"/>
      <c r="E530" s="1"/>
      <c r="F530" s="1"/>
      <c r="G530" s="1"/>
      <c r="H530" s="1"/>
      <c r="I530" s="1"/>
      <c r="J530" s="1"/>
      <c r="K530" s="84"/>
      <c r="L530" s="84"/>
      <c r="M530" s="84"/>
      <c r="N530" s="84"/>
      <c r="O530" s="84"/>
      <c r="P530" s="84"/>
      <c r="Q530" s="84"/>
      <c r="R530" s="84"/>
      <c r="S530" s="84"/>
      <c r="T530" s="84"/>
      <c r="U530" s="84"/>
      <c r="V530" s="84"/>
      <c r="W530" s="84"/>
      <c r="X530" s="84"/>
      <c r="Y530" s="84"/>
      <c r="Z530" s="84"/>
      <c r="AA530" s="84"/>
      <c r="AB530" s="84"/>
      <c r="AC530" s="84"/>
      <c r="AD530" s="84"/>
      <c r="AE530" s="84"/>
    </row>
    <row r="531" spans="1:31" ht="15.75" customHeight="1">
      <c r="A531" s="84"/>
      <c r="B531" s="1"/>
      <c r="C531" s="2"/>
      <c r="D531" s="3"/>
      <c r="E531" s="1"/>
      <c r="F531" s="1"/>
      <c r="G531" s="1"/>
      <c r="H531" s="1"/>
      <c r="I531" s="1"/>
      <c r="J531" s="1"/>
      <c r="K531" s="84"/>
      <c r="L531" s="84"/>
      <c r="M531" s="84"/>
      <c r="N531" s="84"/>
      <c r="O531" s="84"/>
      <c r="P531" s="84"/>
      <c r="Q531" s="84"/>
      <c r="R531" s="84"/>
      <c r="S531" s="84"/>
      <c r="T531" s="84"/>
      <c r="U531" s="84"/>
      <c r="V531" s="84"/>
      <c r="W531" s="84"/>
      <c r="X531" s="84"/>
      <c r="Y531" s="84"/>
      <c r="Z531" s="84"/>
      <c r="AA531" s="84"/>
      <c r="AB531" s="84"/>
      <c r="AC531" s="84"/>
      <c r="AD531" s="84"/>
      <c r="AE531" s="84"/>
    </row>
    <row r="532" spans="1:31" ht="15.75" customHeight="1">
      <c r="A532" s="84"/>
      <c r="B532" s="1"/>
      <c r="C532" s="2"/>
      <c r="D532" s="3"/>
      <c r="E532" s="1"/>
      <c r="F532" s="1"/>
      <c r="G532" s="1"/>
      <c r="H532" s="1"/>
      <c r="I532" s="1"/>
      <c r="J532" s="1"/>
      <c r="K532" s="84"/>
      <c r="L532" s="84"/>
      <c r="M532" s="84"/>
      <c r="N532" s="84"/>
      <c r="O532" s="84"/>
      <c r="P532" s="84"/>
      <c r="Q532" s="84"/>
      <c r="R532" s="84"/>
      <c r="S532" s="84"/>
      <c r="T532" s="84"/>
      <c r="U532" s="84"/>
      <c r="V532" s="84"/>
      <c r="W532" s="84"/>
      <c r="X532" s="84"/>
      <c r="Y532" s="84"/>
      <c r="Z532" s="84"/>
      <c r="AA532" s="84"/>
      <c r="AB532" s="84"/>
      <c r="AC532" s="84"/>
      <c r="AD532" s="84"/>
      <c r="AE532" s="84"/>
    </row>
    <row r="533" spans="1:31" ht="15.75" customHeight="1">
      <c r="A533" s="84"/>
      <c r="B533" s="1"/>
      <c r="C533" s="2"/>
      <c r="D533" s="3"/>
      <c r="E533" s="1"/>
      <c r="F533" s="1"/>
      <c r="G533" s="1"/>
      <c r="H533" s="1"/>
      <c r="I533" s="1"/>
      <c r="J533" s="1"/>
      <c r="K533" s="84"/>
      <c r="L533" s="84"/>
      <c r="M533" s="84"/>
      <c r="N533" s="84"/>
      <c r="O533" s="84"/>
      <c r="P533" s="84"/>
      <c r="Q533" s="84"/>
      <c r="R533" s="84"/>
      <c r="S533" s="84"/>
      <c r="T533" s="84"/>
      <c r="U533" s="84"/>
      <c r="V533" s="84"/>
      <c r="W533" s="84"/>
      <c r="X533" s="84"/>
      <c r="Y533" s="84"/>
      <c r="Z533" s="84"/>
      <c r="AA533" s="84"/>
      <c r="AB533" s="84"/>
      <c r="AC533" s="84"/>
      <c r="AD533" s="84"/>
      <c r="AE533" s="84"/>
    </row>
    <row r="534" spans="1:31" ht="15.75" customHeight="1">
      <c r="A534" s="84"/>
      <c r="B534" s="1"/>
      <c r="C534" s="2"/>
      <c r="D534" s="3"/>
      <c r="E534" s="1"/>
      <c r="F534" s="1"/>
      <c r="G534" s="1"/>
      <c r="H534" s="1"/>
      <c r="I534" s="1"/>
      <c r="J534" s="1"/>
      <c r="K534" s="84"/>
      <c r="L534" s="84"/>
      <c r="M534" s="84"/>
      <c r="N534" s="84"/>
      <c r="O534" s="84"/>
      <c r="P534" s="84"/>
      <c r="Q534" s="84"/>
      <c r="R534" s="84"/>
      <c r="S534" s="84"/>
      <c r="T534" s="84"/>
      <c r="U534" s="84"/>
      <c r="V534" s="84"/>
      <c r="W534" s="84"/>
      <c r="X534" s="84"/>
      <c r="Y534" s="84"/>
      <c r="Z534" s="84"/>
      <c r="AA534" s="84"/>
      <c r="AB534" s="84"/>
      <c r="AC534" s="84"/>
      <c r="AD534" s="84"/>
      <c r="AE534" s="84"/>
    </row>
    <row r="535" spans="1:31" ht="15.75" customHeight="1">
      <c r="A535" s="84"/>
      <c r="B535" s="1"/>
      <c r="C535" s="2"/>
      <c r="D535" s="3"/>
      <c r="E535" s="1"/>
      <c r="F535" s="1"/>
      <c r="G535" s="1"/>
      <c r="H535" s="1"/>
      <c r="I535" s="1"/>
      <c r="J535" s="1"/>
      <c r="K535" s="84"/>
      <c r="L535" s="84"/>
      <c r="M535" s="84"/>
      <c r="N535" s="84"/>
      <c r="O535" s="84"/>
      <c r="P535" s="84"/>
      <c r="Q535" s="84"/>
      <c r="R535" s="84"/>
      <c r="S535" s="84"/>
      <c r="T535" s="84"/>
      <c r="U535" s="84"/>
      <c r="V535" s="84"/>
      <c r="W535" s="84"/>
      <c r="X535" s="84"/>
      <c r="Y535" s="84"/>
      <c r="Z535" s="84"/>
      <c r="AA535" s="84"/>
      <c r="AB535" s="84"/>
      <c r="AC535" s="84"/>
      <c r="AD535" s="84"/>
      <c r="AE535" s="84"/>
    </row>
    <row r="536" spans="1:31" ht="15.75" customHeight="1">
      <c r="A536" s="84"/>
      <c r="B536" s="1"/>
      <c r="C536" s="2"/>
      <c r="D536" s="3"/>
      <c r="E536" s="1"/>
      <c r="F536" s="1"/>
      <c r="G536" s="1"/>
      <c r="H536" s="1"/>
      <c r="I536" s="1"/>
      <c r="J536" s="1"/>
      <c r="K536" s="84"/>
      <c r="L536" s="84"/>
      <c r="M536" s="84"/>
      <c r="N536" s="84"/>
      <c r="O536" s="84"/>
      <c r="P536" s="84"/>
      <c r="Q536" s="84"/>
      <c r="R536" s="84"/>
      <c r="S536" s="84"/>
      <c r="T536" s="84"/>
      <c r="U536" s="84"/>
      <c r="V536" s="84"/>
      <c r="W536" s="84"/>
      <c r="X536" s="84"/>
      <c r="Y536" s="84"/>
      <c r="Z536" s="84"/>
      <c r="AA536" s="84"/>
      <c r="AB536" s="84"/>
      <c r="AC536" s="84"/>
      <c r="AD536" s="84"/>
      <c r="AE536" s="84"/>
    </row>
    <row r="537" spans="1:31" ht="15.75" customHeight="1">
      <c r="A537" s="84"/>
      <c r="B537" s="1"/>
      <c r="C537" s="2"/>
      <c r="D537" s="3"/>
      <c r="E537" s="1"/>
      <c r="F537" s="1"/>
      <c r="G537" s="1"/>
      <c r="H537" s="1"/>
      <c r="I537" s="1"/>
      <c r="J537" s="1"/>
      <c r="K537" s="84"/>
      <c r="L537" s="84"/>
      <c r="M537" s="84"/>
      <c r="N537" s="84"/>
      <c r="O537" s="84"/>
      <c r="P537" s="84"/>
      <c r="Q537" s="84"/>
      <c r="R537" s="84"/>
      <c r="S537" s="84"/>
      <c r="T537" s="84"/>
      <c r="U537" s="84"/>
      <c r="V537" s="84"/>
      <c r="W537" s="84"/>
      <c r="X537" s="84"/>
      <c r="Y537" s="84"/>
      <c r="Z537" s="84"/>
      <c r="AA537" s="84"/>
      <c r="AB537" s="84"/>
      <c r="AC537" s="84"/>
      <c r="AD537" s="84"/>
      <c r="AE537" s="84"/>
    </row>
    <row r="538" spans="1:31" ht="15.75" customHeight="1">
      <c r="A538" s="84"/>
      <c r="B538" s="1"/>
      <c r="C538" s="2"/>
      <c r="D538" s="3"/>
      <c r="E538" s="1"/>
      <c r="F538" s="1"/>
      <c r="G538" s="1"/>
      <c r="H538" s="1"/>
      <c r="I538" s="1"/>
      <c r="J538" s="1"/>
      <c r="K538" s="84"/>
      <c r="L538" s="84"/>
      <c r="M538" s="84"/>
      <c r="N538" s="84"/>
      <c r="O538" s="84"/>
      <c r="P538" s="84"/>
      <c r="Q538" s="84"/>
      <c r="R538" s="84"/>
      <c r="S538" s="84"/>
      <c r="T538" s="84"/>
      <c r="U538" s="84"/>
      <c r="V538" s="84"/>
      <c r="W538" s="84"/>
      <c r="X538" s="84"/>
      <c r="Y538" s="84"/>
      <c r="Z538" s="84"/>
      <c r="AA538" s="84"/>
      <c r="AB538" s="84"/>
      <c r="AC538" s="84"/>
      <c r="AD538" s="84"/>
      <c r="AE538" s="84"/>
    </row>
    <row r="539" spans="1:31" ht="15.75" customHeight="1">
      <c r="A539" s="84"/>
      <c r="B539" s="1"/>
      <c r="C539" s="2"/>
      <c r="D539" s="3"/>
      <c r="E539" s="1"/>
      <c r="F539" s="1"/>
      <c r="G539" s="1"/>
      <c r="H539" s="1"/>
      <c r="I539" s="1"/>
      <c r="J539" s="1"/>
      <c r="K539" s="84"/>
      <c r="L539" s="84"/>
      <c r="M539" s="84"/>
      <c r="N539" s="84"/>
      <c r="O539" s="84"/>
      <c r="P539" s="84"/>
      <c r="Q539" s="84"/>
      <c r="R539" s="84"/>
      <c r="S539" s="84"/>
      <c r="T539" s="84"/>
      <c r="U539" s="84"/>
      <c r="V539" s="84"/>
      <c r="W539" s="84"/>
      <c r="X539" s="84"/>
      <c r="Y539" s="84"/>
      <c r="Z539" s="84"/>
      <c r="AA539" s="84"/>
      <c r="AB539" s="84"/>
      <c r="AC539" s="84"/>
      <c r="AD539" s="84"/>
      <c r="AE539" s="84"/>
    </row>
    <row r="540" spans="1:31" ht="15.75" customHeight="1">
      <c r="A540" s="84"/>
      <c r="B540" s="1"/>
      <c r="C540" s="2"/>
      <c r="D540" s="3"/>
      <c r="E540" s="1"/>
      <c r="F540" s="1"/>
      <c r="G540" s="1"/>
      <c r="H540" s="1"/>
      <c r="I540" s="1"/>
      <c r="J540" s="1"/>
      <c r="K540" s="84"/>
      <c r="L540" s="84"/>
      <c r="M540" s="84"/>
      <c r="N540" s="84"/>
      <c r="O540" s="84"/>
      <c r="P540" s="84"/>
      <c r="Q540" s="84"/>
      <c r="R540" s="84"/>
      <c r="S540" s="84"/>
      <c r="T540" s="84"/>
      <c r="U540" s="84"/>
      <c r="V540" s="84"/>
      <c r="W540" s="84"/>
      <c r="X540" s="84"/>
      <c r="Y540" s="84"/>
      <c r="Z540" s="84"/>
      <c r="AA540" s="84"/>
      <c r="AB540" s="84"/>
      <c r="AC540" s="84"/>
      <c r="AD540" s="84"/>
      <c r="AE540" s="84"/>
    </row>
    <row r="541" spans="1:31" ht="15.75" customHeight="1">
      <c r="A541" s="84"/>
      <c r="B541" s="1"/>
      <c r="C541" s="2"/>
      <c r="D541" s="3"/>
      <c r="E541" s="1"/>
      <c r="F541" s="1"/>
      <c r="G541" s="1"/>
      <c r="H541" s="1"/>
      <c r="I541" s="1"/>
      <c r="J541" s="1"/>
      <c r="K541" s="84"/>
      <c r="L541" s="84"/>
      <c r="M541" s="84"/>
      <c r="N541" s="84"/>
      <c r="O541" s="84"/>
      <c r="P541" s="84"/>
      <c r="Q541" s="84"/>
      <c r="R541" s="84"/>
      <c r="S541" s="84"/>
      <c r="T541" s="84"/>
      <c r="U541" s="84"/>
      <c r="V541" s="84"/>
      <c r="W541" s="84"/>
      <c r="X541" s="84"/>
      <c r="Y541" s="84"/>
      <c r="Z541" s="84"/>
      <c r="AA541" s="84"/>
      <c r="AB541" s="84"/>
      <c r="AC541" s="84"/>
      <c r="AD541" s="84"/>
      <c r="AE541" s="84"/>
    </row>
    <row r="542" spans="1:31" ht="15.75" customHeight="1">
      <c r="A542" s="84"/>
      <c r="B542" s="1"/>
      <c r="C542" s="2"/>
      <c r="D542" s="3"/>
      <c r="E542" s="1"/>
      <c r="F542" s="1"/>
      <c r="G542" s="1"/>
      <c r="H542" s="1"/>
      <c r="I542" s="1"/>
      <c r="J542" s="1"/>
      <c r="K542" s="84"/>
      <c r="L542" s="84"/>
      <c r="M542" s="84"/>
      <c r="N542" s="84"/>
      <c r="O542" s="84"/>
      <c r="P542" s="84"/>
      <c r="Q542" s="84"/>
      <c r="R542" s="84"/>
      <c r="S542" s="84"/>
      <c r="T542" s="84"/>
      <c r="U542" s="84"/>
      <c r="V542" s="84"/>
      <c r="W542" s="84"/>
      <c r="X542" s="84"/>
      <c r="Y542" s="84"/>
      <c r="Z542" s="84"/>
      <c r="AA542" s="84"/>
      <c r="AB542" s="84"/>
      <c r="AC542" s="84"/>
      <c r="AD542" s="84"/>
      <c r="AE542" s="84"/>
    </row>
    <row r="543" spans="1:31" ht="15.75" customHeight="1">
      <c r="A543" s="84"/>
      <c r="B543" s="1"/>
      <c r="C543" s="2"/>
      <c r="D543" s="3"/>
      <c r="E543" s="1"/>
      <c r="F543" s="1"/>
      <c r="G543" s="1"/>
      <c r="H543" s="1"/>
      <c r="I543" s="1"/>
      <c r="J543" s="1"/>
      <c r="K543" s="84"/>
      <c r="L543" s="84"/>
      <c r="M543" s="84"/>
      <c r="N543" s="84"/>
      <c r="O543" s="84"/>
      <c r="P543" s="84"/>
      <c r="Q543" s="84"/>
      <c r="R543" s="84"/>
      <c r="S543" s="84"/>
      <c r="T543" s="84"/>
      <c r="U543" s="84"/>
      <c r="V543" s="84"/>
      <c r="W543" s="84"/>
      <c r="X543" s="84"/>
      <c r="Y543" s="84"/>
      <c r="Z543" s="84"/>
      <c r="AA543" s="84"/>
      <c r="AB543" s="84"/>
      <c r="AC543" s="84"/>
      <c r="AD543" s="84"/>
      <c r="AE543" s="84"/>
    </row>
    <row r="544" spans="1:31" ht="15.75" customHeight="1">
      <c r="A544" s="84"/>
      <c r="B544" s="1"/>
      <c r="C544" s="2"/>
      <c r="D544" s="3"/>
      <c r="E544" s="1"/>
      <c r="F544" s="1"/>
      <c r="G544" s="1"/>
      <c r="H544" s="1"/>
      <c r="I544" s="1"/>
      <c r="J544" s="1"/>
      <c r="K544" s="84"/>
      <c r="L544" s="84"/>
      <c r="M544" s="84"/>
      <c r="N544" s="84"/>
      <c r="O544" s="84"/>
      <c r="P544" s="84"/>
      <c r="Q544" s="84"/>
      <c r="R544" s="84"/>
      <c r="S544" s="84"/>
      <c r="T544" s="84"/>
      <c r="U544" s="84"/>
      <c r="V544" s="84"/>
      <c r="W544" s="84"/>
      <c r="X544" s="84"/>
      <c r="Y544" s="84"/>
      <c r="Z544" s="84"/>
      <c r="AA544" s="84"/>
      <c r="AB544" s="84"/>
      <c r="AC544" s="84"/>
      <c r="AD544" s="84"/>
      <c r="AE544" s="84"/>
    </row>
    <row r="545" spans="1:31" ht="15.75" customHeight="1">
      <c r="A545" s="84"/>
      <c r="B545" s="1"/>
      <c r="C545" s="2"/>
      <c r="D545" s="3"/>
      <c r="E545" s="1"/>
      <c r="F545" s="1"/>
      <c r="G545" s="1"/>
      <c r="H545" s="1"/>
      <c r="I545" s="1"/>
      <c r="J545" s="1"/>
      <c r="K545" s="84"/>
      <c r="L545" s="84"/>
      <c r="M545" s="84"/>
      <c r="N545" s="84"/>
      <c r="O545" s="84"/>
      <c r="P545" s="84"/>
      <c r="Q545" s="84"/>
      <c r="R545" s="84"/>
      <c r="S545" s="84"/>
      <c r="T545" s="84"/>
      <c r="U545" s="84"/>
      <c r="V545" s="84"/>
      <c r="W545" s="84"/>
      <c r="X545" s="84"/>
      <c r="Y545" s="84"/>
      <c r="Z545" s="84"/>
      <c r="AA545" s="84"/>
      <c r="AB545" s="84"/>
      <c r="AC545" s="84"/>
      <c r="AD545" s="84"/>
      <c r="AE545" s="84"/>
    </row>
    <row r="546" spans="1:31" ht="15.75" customHeight="1">
      <c r="A546" s="84"/>
      <c r="B546" s="1"/>
      <c r="C546" s="2"/>
      <c r="D546" s="3"/>
      <c r="E546" s="1"/>
      <c r="F546" s="1"/>
      <c r="G546" s="1"/>
      <c r="H546" s="1"/>
      <c r="I546" s="1"/>
      <c r="J546" s="1"/>
      <c r="K546" s="84"/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  <c r="Z546" s="84"/>
      <c r="AA546" s="84"/>
      <c r="AB546" s="84"/>
      <c r="AC546" s="84"/>
      <c r="AD546" s="84"/>
      <c r="AE546" s="84"/>
    </row>
    <row r="547" spans="1:31" ht="15.75" customHeight="1">
      <c r="A547" s="84"/>
      <c r="B547" s="1"/>
      <c r="C547" s="2"/>
      <c r="D547" s="3"/>
      <c r="E547" s="1"/>
      <c r="F547" s="1"/>
      <c r="G547" s="1"/>
      <c r="H547" s="1"/>
      <c r="I547" s="1"/>
      <c r="J547" s="1"/>
      <c r="K547" s="84"/>
      <c r="L547" s="84"/>
      <c r="M547" s="84"/>
      <c r="N547" s="84"/>
      <c r="O547" s="84"/>
      <c r="P547" s="84"/>
      <c r="Q547" s="84"/>
      <c r="R547" s="84"/>
      <c r="S547" s="84"/>
      <c r="T547" s="84"/>
      <c r="U547" s="84"/>
      <c r="V547" s="84"/>
      <c r="W547" s="84"/>
      <c r="X547" s="84"/>
      <c r="Y547" s="84"/>
      <c r="Z547" s="84"/>
      <c r="AA547" s="84"/>
      <c r="AB547" s="84"/>
      <c r="AC547" s="84"/>
      <c r="AD547" s="84"/>
      <c r="AE547" s="84"/>
    </row>
    <row r="548" spans="1:31" ht="15.75" customHeight="1">
      <c r="A548" s="84"/>
      <c r="B548" s="1"/>
      <c r="C548" s="2"/>
      <c r="D548" s="3"/>
      <c r="E548" s="1"/>
      <c r="F548" s="1"/>
      <c r="G548" s="1"/>
      <c r="H548" s="1"/>
      <c r="I548" s="1"/>
      <c r="J548" s="1"/>
      <c r="K548" s="84"/>
      <c r="L548" s="84"/>
      <c r="M548" s="84"/>
      <c r="N548" s="84"/>
      <c r="O548" s="84"/>
      <c r="P548" s="84"/>
      <c r="Q548" s="84"/>
      <c r="R548" s="84"/>
      <c r="S548" s="84"/>
      <c r="T548" s="84"/>
      <c r="U548" s="84"/>
      <c r="V548" s="84"/>
      <c r="W548" s="84"/>
      <c r="X548" s="84"/>
      <c r="Y548" s="84"/>
      <c r="Z548" s="84"/>
      <c r="AA548" s="84"/>
      <c r="AB548" s="84"/>
      <c r="AC548" s="84"/>
      <c r="AD548" s="84"/>
      <c r="AE548" s="84"/>
    </row>
    <row r="549" spans="1:31" ht="15.75" customHeight="1">
      <c r="A549" s="84"/>
      <c r="B549" s="1"/>
      <c r="C549" s="2"/>
      <c r="D549" s="3"/>
      <c r="E549" s="1"/>
      <c r="F549" s="1"/>
      <c r="G549" s="1"/>
      <c r="H549" s="1"/>
      <c r="I549" s="1"/>
      <c r="J549" s="1"/>
      <c r="K549" s="84"/>
      <c r="L549" s="84"/>
      <c r="M549" s="84"/>
      <c r="N549" s="84"/>
      <c r="O549" s="84"/>
      <c r="P549" s="84"/>
      <c r="Q549" s="84"/>
      <c r="R549" s="84"/>
      <c r="S549" s="84"/>
      <c r="T549" s="84"/>
      <c r="U549" s="84"/>
      <c r="V549" s="84"/>
      <c r="W549" s="84"/>
      <c r="X549" s="84"/>
      <c r="Y549" s="84"/>
      <c r="Z549" s="84"/>
      <c r="AA549" s="84"/>
      <c r="AB549" s="84"/>
      <c r="AC549" s="84"/>
      <c r="AD549" s="84"/>
      <c r="AE549" s="84"/>
    </row>
    <row r="550" spans="1:31" ht="15.75" customHeight="1">
      <c r="A550" s="84"/>
      <c r="B550" s="1"/>
      <c r="C550" s="2"/>
      <c r="D550" s="3"/>
      <c r="E550" s="1"/>
      <c r="F550" s="1"/>
      <c r="G550" s="1"/>
      <c r="H550" s="1"/>
      <c r="I550" s="1"/>
      <c r="J550" s="1"/>
      <c r="K550" s="84"/>
      <c r="L550" s="84"/>
      <c r="M550" s="84"/>
      <c r="N550" s="84"/>
      <c r="O550" s="84"/>
      <c r="P550" s="84"/>
      <c r="Q550" s="84"/>
      <c r="R550" s="84"/>
      <c r="S550" s="84"/>
      <c r="T550" s="84"/>
      <c r="U550" s="84"/>
      <c r="V550" s="84"/>
      <c r="W550" s="84"/>
      <c r="X550" s="84"/>
      <c r="Y550" s="84"/>
      <c r="Z550" s="84"/>
      <c r="AA550" s="84"/>
      <c r="AB550" s="84"/>
      <c r="AC550" s="84"/>
      <c r="AD550" s="84"/>
      <c r="AE550" s="84"/>
    </row>
    <row r="551" spans="1:31" ht="15.75" customHeight="1">
      <c r="A551" s="84"/>
      <c r="B551" s="1"/>
      <c r="C551" s="2"/>
      <c r="D551" s="3"/>
      <c r="E551" s="1"/>
      <c r="F551" s="1"/>
      <c r="G551" s="1"/>
      <c r="H551" s="1"/>
      <c r="I551" s="1"/>
      <c r="J551" s="1"/>
      <c r="K551" s="84"/>
      <c r="L551" s="84"/>
      <c r="M551" s="84"/>
      <c r="N551" s="84"/>
      <c r="O551" s="84"/>
      <c r="P551" s="84"/>
      <c r="Q551" s="84"/>
      <c r="R551" s="84"/>
      <c r="S551" s="84"/>
      <c r="T551" s="84"/>
      <c r="U551" s="84"/>
      <c r="V551" s="84"/>
      <c r="W551" s="84"/>
      <c r="X551" s="84"/>
      <c r="Y551" s="84"/>
      <c r="Z551" s="84"/>
      <c r="AA551" s="84"/>
      <c r="AB551" s="84"/>
      <c r="AC551" s="84"/>
      <c r="AD551" s="84"/>
      <c r="AE551" s="84"/>
    </row>
    <row r="552" spans="1:31" ht="15.75" customHeight="1">
      <c r="A552" s="84"/>
      <c r="B552" s="1"/>
      <c r="C552" s="2"/>
      <c r="D552" s="3"/>
      <c r="E552" s="1"/>
      <c r="F552" s="1"/>
      <c r="G552" s="1"/>
      <c r="H552" s="1"/>
      <c r="I552" s="1"/>
      <c r="J552" s="1"/>
      <c r="K552" s="84"/>
      <c r="L552" s="84"/>
      <c r="M552" s="84"/>
      <c r="N552" s="84"/>
      <c r="O552" s="84"/>
      <c r="P552" s="84"/>
      <c r="Q552" s="84"/>
      <c r="R552" s="84"/>
      <c r="S552" s="84"/>
      <c r="T552" s="84"/>
      <c r="U552" s="84"/>
      <c r="V552" s="84"/>
      <c r="W552" s="84"/>
      <c r="X552" s="84"/>
      <c r="Y552" s="84"/>
      <c r="Z552" s="84"/>
      <c r="AA552" s="84"/>
      <c r="AB552" s="84"/>
      <c r="AC552" s="84"/>
      <c r="AD552" s="84"/>
      <c r="AE552" s="84"/>
    </row>
    <row r="553" spans="1:31" ht="15.75" customHeight="1">
      <c r="A553" s="84"/>
      <c r="B553" s="1"/>
      <c r="C553" s="2"/>
      <c r="D553" s="3"/>
      <c r="E553" s="1"/>
      <c r="F553" s="1"/>
      <c r="G553" s="1"/>
      <c r="H553" s="1"/>
      <c r="I553" s="1"/>
      <c r="J553" s="1"/>
      <c r="K553" s="84"/>
      <c r="L553" s="84"/>
      <c r="M553" s="84"/>
      <c r="N553" s="84"/>
      <c r="O553" s="84"/>
      <c r="P553" s="84"/>
      <c r="Q553" s="84"/>
      <c r="R553" s="84"/>
      <c r="S553" s="84"/>
      <c r="T553" s="84"/>
      <c r="U553" s="84"/>
      <c r="V553" s="84"/>
      <c r="W553" s="84"/>
      <c r="X553" s="84"/>
      <c r="Y553" s="84"/>
      <c r="Z553" s="84"/>
      <c r="AA553" s="84"/>
      <c r="AB553" s="84"/>
      <c r="AC553" s="84"/>
      <c r="AD553" s="84"/>
      <c r="AE553" s="84"/>
    </row>
    <row r="554" spans="1:31" ht="15.75" customHeight="1">
      <c r="A554" s="84"/>
      <c r="B554" s="1"/>
      <c r="C554" s="2"/>
      <c r="D554" s="3"/>
      <c r="E554" s="1"/>
      <c r="F554" s="1"/>
      <c r="G554" s="1"/>
      <c r="H554" s="1"/>
      <c r="I554" s="1"/>
      <c r="J554" s="1"/>
      <c r="K554" s="84"/>
      <c r="L554" s="84"/>
      <c r="M554" s="84"/>
      <c r="N554" s="84"/>
      <c r="O554" s="84"/>
      <c r="P554" s="84"/>
      <c r="Q554" s="84"/>
      <c r="R554" s="84"/>
      <c r="S554" s="84"/>
      <c r="T554" s="84"/>
      <c r="U554" s="84"/>
      <c r="V554" s="84"/>
      <c r="W554" s="84"/>
      <c r="X554" s="84"/>
      <c r="Y554" s="84"/>
      <c r="Z554" s="84"/>
      <c r="AA554" s="84"/>
      <c r="AB554" s="84"/>
      <c r="AC554" s="84"/>
      <c r="AD554" s="84"/>
      <c r="AE554" s="84"/>
    </row>
    <row r="555" spans="1:31" ht="15.75" customHeight="1">
      <c r="A555" s="84"/>
      <c r="B555" s="1"/>
      <c r="C555" s="2"/>
      <c r="D555" s="3"/>
      <c r="E555" s="1"/>
      <c r="F555" s="1"/>
      <c r="G555" s="1"/>
      <c r="H555" s="1"/>
      <c r="I555" s="1"/>
      <c r="J555" s="1"/>
      <c r="K555" s="84"/>
      <c r="L555" s="84"/>
      <c r="M555" s="84"/>
      <c r="N555" s="84"/>
      <c r="O555" s="84"/>
      <c r="P555" s="84"/>
      <c r="Q555" s="84"/>
      <c r="R555" s="84"/>
      <c r="S555" s="84"/>
      <c r="T555" s="84"/>
      <c r="U555" s="84"/>
      <c r="V555" s="84"/>
      <c r="W555" s="84"/>
      <c r="X555" s="84"/>
      <c r="Y555" s="84"/>
      <c r="Z555" s="84"/>
      <c r="AA555" s="84"/>
      <c r="AB555" s="84"/>
      <c r="AC555" s="84"/>
      <c r="AD555" s="84"/>
      <c r="AE555" s="84"/>
    </row>
    <row r="556" spans="1:31" ht="15.75" customHeight="1">
      <c r="A556" s="84"/>
      <c r="B556" s="1"/>
      <c r="C556" s="2"/>
      <c r="D556" s="3"/>
      <c r="E556" s="1"/>
      <c r="F556" s="1"/>
      <c r="G556" s="1"/>
      <c r="H556" s="1"/>
      <c r="I556" s="1"/>
      <c r="J556" s="1"/>
      <c r="K556" s="84"/>
      <c r="L556" s="84"/>
      <c r="M556" s="84"/>
      <c r="N556" s="84"/>
      <c r="O556" s="84"/>
      <c r="P556" s="84"/>
      <c r="Q556" s="84"/>
      <c r="R556" s="84"/>
      <c r="S556" s="84"/>
      <c r="T556" s="84"/>
      <c r="U556" s="84"/>
      <c r="V556" s="84"/>
      <c r="W556" s="84"/>
      <c r="X556" s="84"/>
      <c r="Y556" s="84"/>
      <c r="Z556" s="84"/>
      <c r="AA556" s="84"/>
      <c r="AB556" s="84"/>
      <c r="AC556" s="84"/>
      <c r="AD556" s="84"/>
      <c r="AE556" s="84"/>
    </row>
    <row r="557" spans="1:31" ht="15.75" customHeight="1">
      <c r="A557" s="84"/>
      <c r="B557" s="1"/>
      <c r="C557" s="2"/>
      <c r="D557" s="3"/>
      <c r="E557" s="1"/>
      <c r="F557" s="1"/>
      <c r="G557" s="1"/>
      <c r="H557" s="1"/>
      <c r="I557" s="1"/>
      <c r="J557" s="1"/>
      <c r="K557" s="84"/>
      <c r="L557" s="84"/>
      <c r="M557" s="84"/>
      <c r="N557" s="84"/>
      <c r="O557" s="84"/>
      <c r="P557" s="84"/>
      <c r="Q557" s="84"/>
      <c r="R557" s="84"/>
      <c r="S557" s="84"/>
      <c r="T557" s="84"/>
      <c r="U557" s="84"/>
      <c r="V557" s="84"/>
      <c r="W557" s="84"/>
      <c r="X557" s="84"/>
      <c r="Y557" s="84"/>
      <c r="Z557" s="84"/>
      <c r="AA557" s="84"/>
      <c r="AB557" s="84"/>
      <c r="AC557" s="84"/>
      <c r="AD557" s="84"/>
      <c r="AE557" s="84"/>
    </row>
    <row r="558" spans="1:31" ht="15.75" customHeight="1">
      <c r="A558" s="84"/>
      <c r="B558" s="1"/>
      <c r="C558" s="2"/>
      <c r="D558" s="3"/>
      <c r="E558" s="1"/>
      <c r="F558" s="1"/>
      <c r="G558" s="1"/>
      <c r="H558" s="1"/>
      <c r="I558" s="1"/>
      <c r="J558" s="1"/>
      <c r="K558" s="84"/>
      <c r="L558" s="84"/>
      <c r="M558" s="84"/>
      <c r="N558" s="84"/>
      <c r="O558" s="84"/>
      <c r="P558" s="84"/>
      <c r="Q558" s="84"/>
      <c r="R558" s="84"/>
      <c r="S558" s="84"/>
      <c r="T558" s="84"/>
      <c r="U558" s="84"/>
      <c r="V558" s="84"/>
      <c r="W558" s="84"/>
      <c r="X558" s="84"/>
      <c r="Y558" s="84"/>
      <c r="Z558" s="84"/>
      <c r="AA558" s="84"/>
      <c r="AB558" s="84"/>
      <c r="AC558" s="84"/>
      <c r="AD558" s="84"/>
      <c r="AE558" s="84"/>
    </row>
    <row r="559" spans="1:31" ht="15.75" customHeight="1">
      <c r="A559" s="84"/>
      <c r="B559" s="1"/>
      <c r="C559" s="2"/>
      <c r="D559" s="3"/>
      <c r="E559" s="1"/>
      <c r="F559" s="1"/>
      <c r="G559" s="1"/>
      <c r="H559" s="1"/>
      <c r="I559" s="1"/>
      <c r="J559" s="1"/>
      <c r="K559" s="84"/>
      <c r="L559" s="84"/>
      <c r="M559" s="84"/>
      <c r="N559" s="84"/>
      <c r="O559" s="84"/>
      <c r="P559" s="84"/>
      <c r="Q559" s="84"/>
      <c r="R559" s="84"/>
      <c r="S559" s="84"/>
      <c r="T559" s="84"/>
      <c r="U559" s="84"/>
      <c r="V559" s="84"/>
      <c r="W559" s="84"/>
      <c r="X559" s="84"/>
      <c r="Y559" s="84"/>
      <c r="Z559" s="84"/>
      <c r="AA559" s="84"/>
      <c r="AB559" s="84"/>
      <c r="AC559" s="84"/>
      <c r="AD559" s="84"/>
      <c r="AE559" s="84"/>
    </row>
    <row r="560" spans="1:31" ht="15.75" customHeight="1">
      <c r="A560" s="84"/>
      <c r="B560" s="1"/>
      <c r="C560" s="2"/>
      <c r="D560" s="3"/>
      <c r="E560" s="1"/>
      <c r="F560" s="1"/>
      <c r="G560" s="1"/>
      <c r="H560" s="1"/>
      <c r="I560" s="1"/>
      <c r="J560" s="1"/>
      <c r="K560" s="84"/>
      <c r="L560" s="84"/>
      <c r="M560" s="84"/>
      <c r="N560" s="84"/>
      <c r="O560" s="84"/>
      <c r="P560" s="84"/>
      <c r="Q560" s="84"/>
      <c r="R560" s="84"/>
      <c r="S560" s="84"/>
      <c r="T560" s="84"/>
      <c r="U560" s="84"/>
      <c r="V560" s="84"/>
      <c r="W560" s="84"/>
      <c r="X560" s="84"/>
      <c r="Y560" s="84"/>
      <c r="Z560" s="84"/>
      <c r="AA560" s="84"/>
      <c r="AB560" s="84"/>
      <c r="AC560" s="84"/>
      <c r="AD560" s="84"/>
      <c r="AE560" s="84"/>
    </row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autoFilter ref="B15:F360" xr:uid="{00000000-0009-0000-0000-000000000000}"/>
  <mergeCells count="93">
    <mergeCell ref="H1:I1"/>
    <mergeCell ref="C2:G2"/>
    <mergeCell ref="H2:I2"/>
    <mergeCell ref="C3:G4"/>
    <mergeCell ref="H3:I3"/>
    <mergeCell ref="H4:I4"/>
    <mergeCell ref="D201:F201"/>
    <mergeCell ref="D208:F208"/>
    <mergeCell ref="D212:F212"/>
    <mergeCell ref="D214:F214"/>
    <mergeCell ref="D215:F215"/>
    <mergeCell ref="D217:F217"/>
    <mergeCell ref="D227:F227"/>
    <mergeCell ref="D228:F228"/>
    <mergeCell ref="D235:F235"/>
    <mergeCell ref="D242:F242"/>
    <mergeCell ref="D252:F252"/>
    <mergeCell ref="D253:F253"/>
    <mergeCell ref="D264:F264"/>
    <mergeCell ref="D268:F268"/>
    <mergeCell ref="D272:F272"/>
    <mergeCell ref="D274:F274"/>
    <mergeCell ref="D281:F281"/>
    <mergeCell ref="D283:F283"/>
    <mergeCell ref="D288:F288"/>
    <mergeCell ref="D289:F289"/>
    <mergeCell ref="D296:F296"/>
    <mergeCell ref="D301:F301"/>
    <mergeCell ref="D302:F302"/>
    <mergeCell ref="D303:F303"/>
    <mergeCell ref="D308:F308"/>
    <mergeCell ref="D311:F311"/>
    <mergeCell ref="D320:F320"/>
    <mergeCell ref="D321:F321"/>
    <mergeCell ref="D355:F355"/>
    <mergeCell ref="D358:F358"/>
    <mergeCell ref="D325:F325"/>
    <mergeCell ref="D332:F332"/>
    <mergeCell ref="D333:F333"/>
    <mergeCell ref="D335:F335"/>
    <mergeCell ref="D345:F345"/>
    <mergeCell ref="D349:F349"/>
    <mergeCell ref="D350:F350"/>
    <mergeCell ref="B5:F5"/>
    <mergeCell ref="E10:E12"/>
    <mergeCell ref="D17:F17"/>
    <mergeCell ref="D18:F18"/>
    <mergeCell ref="B1:B4"/>
    <mergeCell ref="C1:G1"/>
    <mergeCell ref="D20:F20"/>
    <mergeCell ref="D23:F23"/>
    <mergeCell ref="D28:F28"/>
    <mergeCell ref="D42:F42"/>
    <mergeCell ref="D43:F43"/>
    <mergeCell ref="D44:F44"/>
    <mergeCell ref="D54:F54"/>
    <mergeCell ref="D58:F58"/>
    <mergeCell ref="D59:F59"/>
    <mergeCell ref="D64:F64"/>
    <mergeCell ref="D68:F68"/>
    <mergeCell ref="D75:F75"/>
    <mergeCell ref="D76:F76"/>
    <mergeCell ref="D77:F77"/>
    <mergeCell ref="D83:F83"/>
    <mergeCell ref="D88:F88"/>
    <mergeCell ref="D89:F89"/>
    <mergeCell ref="D98:F98"/>
    <mergeCell ref="D105:F105"/>
    <mergeCell ref="D111:F111"/>
    <mergeCell ref="D112:F112"/>
    <mergeCell ref="D113:F113"/>
    <mergeCell ref="D117:F117"/>
    <mergeCell ref="D119:F119"/>
    <mergeCell ref="D125:F125"/>
    <mergeCell ref="D130:F130"/>
    <mergeCell ref="D131:F131"/>
    <mergeCell ref="D135:F135"/>
    <mergeCell ref="D139:F139"/>
    <mergeCell ref="D143:F143"/>
    <mergeCell ref="D148:F148"/>
    <mergeCell ref="D153:F153"/>
    <mergeCell ref="D160:F160"/>
    <mergeCell ref="D161:F161"/>
    <mergeCell ref="D164:F164"/>
    <mergeCell ref="D188:F188"/>
    <mergeCell ref="D189:F189"/>
    <mergeCell ref="D195:F195"/>
    <mergeCell ref="D200:F200"/>
    <mergeCell ref="D168:F168"/>
    <mergeCell ref="D169:F169"/>
    <mergeCell ref="D172:F172"/>
    <mergeCell ref="D177:F177"/>
    <mergeCell ref="D178:F178"/>
  </mergeCells>
  <conditionalFormatting sqref="B8">
    <cfRule type="colorScale" priority="1">
      <colorScale>
        <cfvo type="formula" val="0"/>
        <cfvo type="formula" val="50"/>
        <cfvo type="formula" val="100"/>
        <color rgb="FFC00000"/>
        <color rgb="FFFFEB84"/>
        <color rgb="FF00B050"/>
      </colorScale>
    </cfRule>
  </conditionalFormatting>
  <conditionalFormatting sqref="B9:B13 D18:D23 D69:D74 D78:D82 D90:D104 D179:D182 D190:D194 F179:F187">
    <cfRule type="colorScale" priority="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B98">
    <cfRule type="colorScale" priority="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B105">
    <cfRule type="colorScale" priority="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88">
    <cfRule type="colorScale" priority="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89">
    <cfRule type="colorScale" priority="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98">
    <cfRule type="colorScale" priority="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05">
    <cfRule type="colorScale" priority="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11:C115 C182 C188 C190:C191 C205:C207">
    <cfRule type="colorScale" priority="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17:C118">
    <cfRule type="colorScale" priority="1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19:C121">
    <cfRule type="colorScale" priority="1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23">
    <cfRule type="colorScale" priority="1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25:C129">
    <cfRule type="colorScale" priority="1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31">
    <cfRule type="colorScale" priority="1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32:C134 C130">
    <cfRule type="colorScale" priority="1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35">
    <cfRule type="colorScale" priority="1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36:C138">
    <cfRule type="colorScale" priority="1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39">
    <cfRule type="colorScale" priority="1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40:C142">
    <cfRule type="colorScale" priority="1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43:C147">
    <cfRule type="colorScale" priority="2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48:C152">
    <cfRule type="colorScale" priority="2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77:C180">
    <cfRule type="colorScale" priority="2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81">
    <cfRule type="colorScale" priority="2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83:C187">
    <cfRule type="colorScale" priority="2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89">
    <cfRule type="colorScale" priority="2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92:C194">
    <cfRule type="colorScale" priority="2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95">
    <cfRule type="colorScale" priority="2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96:C198">
    <cfRule type="colorScale" priority="2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199">
    <cfRule type="colorScale" priority="2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00">
    <cfRule type="colorScale" priority="3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01">
    <cfRule type="colorScale" priority="3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02:C203">
    <cfRule type="colorScale" priority="3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04">
    <cfRule type="colorScale" priority="3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05">
    <cfRule type="colorScale" priority="3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06:C207">
    <cfRule type="colorScale" priority="3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08">
    <cfRule type="colorScale" priority="3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09:C211">
    <cfRule type="colorScale" priority="3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12">
    <cfRule type="colorScale" priority="3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13">
    <cfRule type="colorScale" priority="3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14">
    <cfRule type="colorScale" priority="4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15">
    <cfRule type="colorScale" priority="4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16">
    <cfRule type="colorScale" priority="4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17">
    <cfRule type="colorScale" priority="4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18">
    <cfRule type="colorScale" priority="4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19">
    <cfRule type="colorScale" priority="4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20">
    <cfRule type="colorScale" priority="4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21">
    <cfRule type="colorScale" priority="4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27">
    <cfRule type="colorScale" priority="4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28">
    <cfRule type="colorScale" priority="4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29">
    <cfRule type="colorScale" priority="5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30:C232">
    <cfRule type="colorScale" priority="5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35">
    <cfRule type="colorScale" priority="5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42">
    <cfRule type="colorScale" priority="5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52">
    <cfRule type="colorScale" priority="5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53">
    <cfRule type="colorScale" priority="5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64">
    <cfRule type="colorScale" priority="5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68">
    <cfRule type="colorScale" priority="5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72">
    <cfRule type="colorScale" priority="5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74">
    <cfRule type="colorScale" priority="5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81">
    <cfRule type="colorScale" priority="6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83">
    <cfRule type="colorScale" priority="6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88">
    <cfRule type="colorScale" priority="6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89">
    <cfRule type="colorScale" priority="6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296">
    <cfRule type="colorScale" priority="6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01">
    <cfRule type="colorScale" priority="6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02">
    <cfRule type="colorScale" priority="6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03">
    <cfRule type="colorScale" priority="6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08">
    <cfRule type="colorScale" priority="6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11">
    <cfRule type="colorScale" priority="6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20">
    <cfRule type="colorScale" priority="7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21">
    <cfRule type="colorScale" priority="7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25">
    <cfRule type="colorScale" priority="7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32">
    <cfRule type="colorScale" priority="7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33">
    <cfRule type="colorScale" priority="7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35">
    <cfRule type="colorScale" priority="7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45">
    <cfRule type="colorScale" priority="7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49">
    <cfRule type="colorScale" priority="7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50">
    <cfRule type="colorScale" priority="7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55">
    <cfRule type="colorScale" priority="7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C358">
    <cfRule type="colorScale" priority="8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D17">
    <cfRule type="colorScale" priority="8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4:D26">
    <cfRule type="colorScale" priority="8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7">
    <cfRule type="colorScale" priority="8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8:D37">
    <cfRule type="colorScale" priority="8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8:D41">
    <cfRule type="colorScale" priority="8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42:D44 D58:D59 D64 D68 D75:D77 D83:D84 D111:D115 D148 D153:D155 D161 D164 D168 D177:D178 D188 D206:D207">
    <cfRule type="colorScale" priority="8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45:D48">
    <cfRule type="colorScale" priority="8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49:D53">
    <cfRule type="colorScale" priority="8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54">
    <cfRule type="colorScale" priority="8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55:D57">
    <cfRule type="colorScale" priority="9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60:D63">
    <cfRule type="colorScale" priority="9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65:D67">
    <cfRule type="colorScale" priority="9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84">
    <cfRule type="colorScale" priority="9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85:D87">
    <cfRule type="colorScale" priority="9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88">
    <cfRule type="colorScale" priority="9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89">
    <cfRule type="colorScale" priority="9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05:D110">
    <cfRule type="colorScale" priority="9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16">
    <cfRule type="colorScale" priority="9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17:D118">
    <cfRule type="colorScale" priority="9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19:D123">
    <cfRule type="colorScale" priority="10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24">
    <cfRule type="colorScale" priority="10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25:D129">
    <cfRule type="colorScale" priority="10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31">
    <cfRule type="colorScale" priority="10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32:D134 D130">
    <cfRule type="colorScale" priority="10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35">
    <cfRule type="colorScale" priority="10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36:D138">
    <cfRule type="colorScale" priority="10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39">
    <cfRule type="colorScale" priority="10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40:D142">
    <cfRule type="colorScale" priority="10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43">
    <cfRule type="colorScale" priority="10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44:D147">
    <cfRule type="colorScale" priority="11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49:D152">
    <cfRule type="colorScale" priority="11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56:D157">
    <cfRule type="colorScale" priority="11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58">
    <cfRule type="colorScale" priority="11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59">
    <cfRule type="colorScale" priority="11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60">
    <cfRule type="colorScale" priority="11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62:D163">
    <cfRule type="colorScale" priority="11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65:D167">
    <cfRule type="colorScale" priority="11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69:D170">
    <cfRule type="colorScale" priority="11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72:D173">
    <cfRule type="colorScale" priority="11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73">
    <cfRule type="colorScale" priority="12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F174 D174">
    <cfRule type="colorScale" priority="12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75:D176 D171 F171 F175:F176">
    <cfRule type="colorScale" priority="12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83:D187">
    <cfRule type="colorScale" priority="12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89">
    <cfRule type="colorScale" priority="12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95">
    <cfRule type="colorScale" priority="12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196:D199">
    <cfRule type="colorScale" priority="12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00:D201">
    <cfRule type="colorScale" priority="12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02:D207">
    <cfRule type="colorScale" priority="12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05">
    <cfRule type="colorScale" priority="12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05:D206">
    <cfRule type="colorScale" priority="13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07">
    <cfRule type="colorScale" priority="13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08">
    <cfRule type="colorScale" priority="13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09:D211">
    <cfRule type="colorScale" priority="13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12">
    <cfRule type="colorScale" priority="13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13">
    <cfRule type="colorScale" priority="13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14">
    <cfRule type="colorScale" priority="13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15">
    <cfRule type="colorScale" priority="13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16">
    <cfRule type="colorScale" priority="13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17">
    <cfRule type="colorScale" priority="13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18:D224 D226 D234 D236:D241">
    <cfRule type="colorScale" priority="14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25">
    <cfRule type="colorScale" priority="14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28">
    <cfRule type="colorScale" priority="14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29:D233 D227">
    <cfRule type="colorScale" priority="14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35">
    <cfRule type="colorScale" priority="14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42">
    <cfRule type="colorScale" priority="14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43:D244">
    <cfRule type="colorScale" priority="14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45:D251">
    <cfRule type="colorScale" priority="14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52">
    <cfRule type="colorScale" priority="14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53">
    <cfRule type="colorScale" priority="14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54:D255">
    <cfRule type="colorScale" priority="15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56:D258">
    <cfRule type="colorScale" priority="15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59:D263 D254 D265:D271 D273">
    <cfRule type="colorScale" priority="15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64">
    <cfRule type="colorScale" priority="15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68">
    <cfRule type="colorScale" priority="15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72">
    <cfRule type="colorScale" priority="15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74">
    <cfRule type="colorScale" priority="15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75">
    <cfRule type="colorScale" priority="15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76">
    <cfRule type="colorScale" priority="15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77">
    <cfRule type="colorScale" priority="15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78">
    <cfRule type="colorScale" priority="16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79">
    <cfRule type="colorScale" priority="16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80">
    <cfRule type="colorScale" priority="16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81">
    <cfRule type="colorScale" priority="16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82">
    <cfRule type="colorScale" priority="16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83">
    <cfRule type="colorScale" priority="16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84">
    <cfRule type="colorScale" priority="16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85:D287">
    <cfRule type="colorScale" priority="16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88">
    <cfRule type="colorScale" priority="16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89">
    <cfRule type="colorScale" priority="16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90:D295">
    <cfRule type="colorScale" priority="17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96">
    <cfRule type="colorScale" priority="17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97">
    <cfRule type="colorScale" priority="17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98">
    <cfRule type="colorScale" priority="17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299">
    <cfRule type="colorScale" priority="17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00">
    <cfRule type="colorScale" priority="17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01">
    <cfRule type="colorScale" priority="17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02">
    <cfRule type="colorScale" priority="17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03:D307">
    <cfRule type="colorScale" priority="17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08:D310">
    <cfRule type="colorScale" priority="17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11:D314">
    <cfRule type="colorScale" priority="18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14:D315">
    <cfRule type="colorScale" priority="18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16:D317">
    <cfRule type="colorScale" priority="18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18:D319">
    <cfRule type="colorScale" priority="18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20">
    <cfRule type="colorScale" priority="18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21">
    <cfRule type="colorScale" priority="18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22:D324">
    <cfRule type="colorScale" priority="18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25">
    <cfRule type="colorScale" priority="18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26:D331">
    <cfRule type="colorScale" priority="18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32">
    <cfRule type="colorScale" priority="18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33">
    <cfRule type="colorScale" priority="19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34">
    <cfRule type="colorScale" priority="19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35">
    <cfRule type="colorScale" priority="19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36:D338">
    <cfRule type="colorScale" priority="19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39">
    <cfRule type="colorScale" priority="19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40">
    <cfRule type="colorScale" priority="19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41">
    <cfRule type="colorScale" priority="19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42:D344">
    <cfRule type="colorScale" priority="19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45">
    <cfRule type="colorScale" priority="19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46:D348">
    <cfRule type="colorScale" priority="19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49">
    <cfRule type="colorScale" priority="20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50">
    <cfRule type="colorScale" priority="20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51">
    <cfRule type="colorScale" priority="20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52">
    <cfRule type="colorScale" priority="20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53">
    <cfRule type="colorScale" priority="20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54">
    <cfRule type="colorScale" priority="20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55">
    <cfRule type="colorScale" priority="20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56">
    <cfRule type="colorScale" priority="20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57">
    <cfRule type="colorScale" priority="20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58">
    <cfRule type="colorScale" priority="209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59">
    <cfRule type="colorScale" priority="210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D360">
    <cfRule type="colorScale" priority="211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E10">
    <cfRule type="colorScale" priority="212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F190:F193">
    <cfRule type="colorScale" priority="213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F196:F199">
    <cfRule type="colorScale" priority="214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F202:F204">
    <cfRule type="colorScale" priority="21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F205:F206">
    <cfRule type="colorScale" priority="21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F209:F211">
    <cfRule type="colorScale" priority="21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F213">
    <cfRule type="colorScale" priority="218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I181">
    <cfRule type="cellIs" dxfId="2" priority="219" stopIfTrue="1" operator="between">
      <formula>$I$5</formula>
      <formula>$J$5</formula>
    </cfRule>
  </conditionalFormatting>
  <conditionalFormatting sqref="I181">
    <cfRule type="cellIs" dxfId="1" priority="220" stopIfTrue="1" operator="between">
      <formula>$I$15</formula>
      <formula>$J$15</formula>
    </cfRule>
  </conditionalFormatting>
  <conditionalFormatting sqref="I181">
    <cfRule type="cellIs" dxfId="0" priority="221" stopIfTrue="1" operator="between">
      <formula>$I$16</formula>
      <formula>$J$16</formula>
    </cfRule>
  </conditionalFormatting>
  <pageMargins left="0.70866141732283472" right="0.70866141732283472" top="0.74803149606299213" bottom="0.74803149606299213" header="0" footer="0"/>
  <pageSetup paperSize="9" scale="41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2578125" defaultRowHeight="15" customHeight="1" outlineLevelRow="1"/>
  <cols>
    <col min="1" max="1" width="87.42578125" customWidth="1"/>
    <col min="2" max="2" width="24.5703125" customWidth="1"/>
    <col min="3" max="3" width="2.28515625" customWidth="1"/>
    <col min="4" max="4" width="11.42578125" customWidth="1"/>
    <col min="5" max="13" width="12.7109375" customWidth="1"/>
    <col min="14" max="14" width="16.140625" customWidth="1"/>
    <col min="15" max="15" width="12.7109375" customWidth="1"/>
    <col min="16" max="26" width="10.7109375" customWidth="1"/>
  </cols>
  <sheetData>
    <row r="1" spans="1:26">
      <c r="A1" s="108"/>
      <c r="B1" s="108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</row>
    <row r="2" spans="1:26" ht="33.75" customHeight="1">
      <c r="A2" s="61" t="s">
        <v>625</v>
      </c>
      <c r="B2" s="61" t="s">
        <v>626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</row>
    <row r="3" spans="1:26" ht="36" customHeight="1">
      <c r="A3" s="62" t="s">
        <v>627</v>
      </c>
      <c r="B3" s="63">
        <f>+'ISO 9001'!D17</f>
        <v>39.166666666666664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</row>
    <row r="4" spans="1:26" ht="36" customHeight="1" outlineLevel="1">
      <c r="A4" s="62" t="s">
        <v>628</v>
      </c>
      <c r="B4" s="14">
        <f>+'ISO 9001'!D18</f>
        <v>60</v>
      </c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</row>
    <row r="5" spans="1:26" ht="36" customHeight="1" outlineLevel="1">
      <c r="A5" s="62" t="s">
        <v>629</v>
      </c>
      <c r="B5" s="14">
        <f>+'ISO 9001'!D20</f>
        <v>50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</row>
    <row r="6" spans="1:26" ht="36" customHeight="1" outlineLevel="1">
      <c r="A6" s="62" t="s">
        <v>630</v>
      </c>
      <c r="B6" s="14">
        <f>+'ISO 9001'!D23</f>
        <v>10</v>
      </c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</row>
    <row r="7" spans="1:26" ht="36" customHeight="1" outlineLevel="1">
      <c r="A7" s="62" t="s">
        <v>631</v>
      </c>
      <c r="B7" s="14">
        <f>+'ISO 9001'!D28</f>
        <v>36.666666666666664</v>
      </c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</row>
    <row r="8" spans="1:26" ht="36" customHeight="1" outlineLevel="1">
      <c r="A8" s="64" t="s">
        <v>632</v>
      </c>
      <c r="B8" s="14">
        <f>+'ISO 9001'!D42</f>
        <v>20.462962962962965</v>
      </c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</row>
    <row r="9" spans="1:26" ht="36" customHeight="1" outlineLevel="1">
      <c r="A9" s="65" t="s">
        <v>633</v>
      </c>
      <c r="B9" s="14">
        <f>+'ISO 9001'!D43</f>
        <v>25.555555555555557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</row>
    <row r="10" spans="1:26" ht="36" customHeight="1">
      <c r="A10" s="65" t="s">
        <v>634</v>
      </c>
      <c r="B10" s="14">
        <f>'ISO 9001'!D58</f>
        <v>2.5</v>
      </c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</row>
    <row r="11" spans="1:26" ht="36" customHeight="1" outlineLevel="1">
      <c r="A11" s="65" t="s">
        <v>635</v>
      </c>
      <c r="B11" s="14">
        <f>+'ISO 9001'!D68</f>
        <v>33.333333333333336</v>
      </c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</row>
    <row r="12" spans="1:26" ht="36" customHeight="1" outlineLevel="1">
      <c r="A12" s="66" t="s">
        <v>636</v>
      </c>
      <c r="B12" s="14">
        <f>+'ISO 9001'!D75</f>
        <v>17.027777777777775</v>
      </c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</row>
    <row r="13" spans="1:26" ht="36" customHeight="1" outlineLevel="1">
      <c r="A13" s="67" t="s">
        <v>637</v>
      </c>
      <c r="B13" s="14">
        <f>+'ISO 9001'!D76</f>
        <v>0</v>
      </c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</row>
    <row r="14" spans="1:26" ht="36" customHeight="1" outlineLevel="1">
      <c r="A14" s="67" t="s">
        <v>638</v>
      </c>
      <c r="B14" s="14">
        <f>+'ISO 9001'!D88</f>
        <v>27.083333333333332</v>
      </c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</row>
    <row r="15" spans="1:26" ht="36" customHeight="1" outlineLevel="1">
      <c r="A15" s="67" t="s">
        <v>639</v>
      </c>
      <c r="B15" s="14">
        <f>+'ISO 9001'!D105</f>
        <v>24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</row>
    <row r="16" spans="1:26" ht="36" customHeight="1" outlineLevel="1">
      <c r="A16" s="68" t="s">
        <v>640</v>
      </c>
      <c r="B16" s="14">
        <f>+'ISO 9001'!D111</f>
        <v>13.511111111111109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</row>
    <row r="17" spans="1:26" ht="36" customHeight="1" outlineLevel="1">
      <c r="A17" s="68" t="s">
        <v>641</v>
      </c>
      <c r="B17" s="14">
        <f>+'ISO 9001'!D112</f>
        <v>37.55555555555555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</row>
    <row r="18" spans="1:26" ht="36" customHeight="1" outlineLevel="1">
      <c r="A18" s="68" t="s">
        <v>642</v>
      </c>
      <c r="B18" s="14">
        <f>+'ISO 9001'!D143</f>
        <v>30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</row>
    <row r="19" spans="1:26" ht="36" customHeight="1" outlineLevel="1">
      <c r="A19" s="68" t="s">
        <v>643</v>
      </c>
      <c r="B19" s="14">
        <f>+'ISO 9001'!D148</f>
        <v>0</v>
      </c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</row>
    <row r="20" spans="1:26" ht="36" customHeight="1" outlineLevel="1">
      <c r="A20" s="69" t="s">
        <v>644</v>
      </c>
      <c r="B20" s="14">
        <f>+'ISO 9001'!D153</f>
        <v>0</v>
      </c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</row>
    <row r="21" spans="1:26" ht="36" customHeight="1" outlineLevel="1">
      <c r="A21" s="68" t="s">
        <v>645</v>
      </c>
      <c r="B21" s="14">
        <f>+'ISO 9001'!D160</f>
        <v>0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</row>
    <row r="22" spans="1:26" ht="36" customHeight="1" outlineLevel="1">
      <c r="A22" s="70" t="s">
        <v>646</v>
      </c>
      <c r="B22" s="14">
        <f>+'ISO 9001'!D177</f>
        <v>37.291666666666671</v>
      </c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</row>
    <row r="23" spans="1:26" ht="36" customHeight="1" outlineLevel="1">
      <c r="A23" s="71" t="s">
        <v>647</v>
      </c>
      <c r="B23" s="14">
        <f>+'ISO 9001'!D178</f>
        <v>33.333333333333336</v>
      </c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</row>
    <row r="24" spans="1:26" ht="36" customHeight="1" outlineLevel="1">
      <c r="A24" s="71" t="s">
        <v>648</v>
      </c>
      <c r="B24" s="14">
        <f>+'ISO 9001'!D188</f>
        <v>41.25</v>
      </c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</row>
    <row r="25" spans="1:26" ht="36" customHeight="1">
      <c r="A25" s="71" t="s">
        <v>649</v>
      </c>
      <c r="B25" s="14">
        <f>+'ISO 9001'!D214</f>
        <v>54.444444444444443</v>
      </c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</row>
    <row r="26" spans="1:26" ht="36" customHeight="1" outlineLevel="1">
      <c r="A26" s="71" t="s">
        <v>650</v>
      </c>
      <c r="B26" s="14">
        <f>+'ISO 9001'!D227</f>
        <v>41.111111111111107</v>
      </c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</row>
    <row r="27" spans="1:26" ht="36" customHeight="1" outlineLevel="1">
      <c r="A27" s="71" t="s">
        <v>651</v>
      </c>
      <c r="B27" s="14">
        <f>+'ISO 9001'!D252</f>
        <v>43.466666666666669</v>
      </c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</row>
    <row r="28" spans="1:26" ht="36" customHeight="1" outlineLevel="1">
      <c r="A28" s="71" t="s">
        <v>652</v>
      </c>
      <c r="B28" s="14">
        <f>+'ISO 9001'!D283</f>
        <v>25</v>
      </c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</row>
    <row r="29" spans="1:26" ht="36" customHeight="1" outlineLevel="1">
      <c r="A29" s="71" t="s">
        <v>653</v>
      </c>
      <c r="B29" s="14">
        <f>+'ISO 9001'!D288</f>
        <v>28.333333333333332</v>
      </c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</row>
    <row r="30" spans="1:26" ht="36" customHeight="1" outlineLevel="1">
      <c r="A30" s="72" t="s">
        <v>654</v>
      </c>
      <c r="B30" s="14">
        <f>+'ISO 9001'!D301</f>
        <v>18.179012345679013</v>
      </c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</row>
    <row r="31" spans="1:26" ht="36" customHeight="1" outlineLevel="1">
      <c r="A31" s="73" t="s">
        <v>655</v>
      </c>
      <c r="B31" s="14">
        <f>+'ISO 9001'!D302</f>
        <v>24.166666666666668</v>
      </c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</row>
    <row r="32" spans="1:26" ht="36" customHeight="1" outlineLevel="1">
      <c r="A32" s="73" t="s">
        <v>656</v>
      </c>
      <c r="B32" s="14">
        <f>+'ISO 9001'!D320</f>
        <v>0</v>
      </c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</row>
    <row r="33" spans="1:26" ht="36" customHeight="1" outlineLevel="1">
      <c r="A33" s="73" t="s">
        <v>657</v>
      </c>
      <c r="B33" s="14">
        <f>+'ISO 9001'!D332</f>
        <v>30.37037037037037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</row>
    <row r="34" spans="1:26" ht="36" customHeight="1" outlineLevel="1">
      <c r="A34" s="74" t="s">
        <v>658</v>
      </c>
      <c r="B34" s="14">
        <f>+'ISO 9001'!D349</f>
        <v>28.333333333333332</v>
      </c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</row>
    <row r="35" spans="1:26" ht="36" customHeight="1">
      <c r="A35" s="75" t="s">
        <v>659</v>
      </c>
      <c r="B35" s="14">
        <f>+'ISO 9001'!D350</f>
        <v>25</v>
      </c>
      <c r="C35" s="109"/>
      <c r="D35" s="109"/>
      <c r="E35" s="110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</row>
    <row r="36" spans="1:26" ht="36" hidden="1" customHeight="1" outlineLevel="1">
      <c r="A36" s="75" t="s">
        <v>660</v>
      </c>
      <c r="B36" s="14">
        <f>+'ISO 9001'!D355</f>
        <v>20</v>
      </c>
      <c r="C36" s="109"/>
      <c r="D36" s="109"/>
      <c r="E36" s="11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</row>
    <row r="37" spans="1:26" ht="36" hidden="1" customHeight="1" outlineLevel="1">
      <c r="A37" s="75" t="s">
        <v>661</v>
      </c>
      <c r="B37" s="14">
        <f>+'ISO 9001'!D358</f>
        <v>40</v>
      </c>
      <c r="C37" s="109"/>
      <c r="D37" s="109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</row>
    <row r="38" spans="1:26" ht="36" hidden="1" customHeight="1" outlineLevel="1">
      <c r="A38" s="76" t="s">
        <v>626</v>
      </c>
      <c r="B38" s="77">
        <f>+'ISO 9001'!E10</f>
        <v>24.85321869488536</v>
      </c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11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</row>
    <row r="39" spans="1:26" ht="36" hidden="1" customHeight="1" outlineLevel="1">
      <c r="A39" s="108"/>
      <c r="B39" s="108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</row>
    <row r="40" spans="1:26" ht="36" hidden="1" customHeight="1" outlineLevel="1">
      <c r="A40" s="108"/>
      <c r="B40" s="108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</row>
    <row r="41" spans="1:26" ht="36" hidden="1" customHeight="1" outlineLevel="1">
      <c r="A41" s="108"/>
      <c r="B41" s="108"/>
      <c r="C41" s="109"/>
      <c r="D41" s="109"/>
      <c r="E41" s="110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</row>
    <row r="42" spans="1:26" ht="36" hidden="1" customHeight="1" outlineLevel="1">
      <c r="A42" s="108"/>
      <c r="B42" s="108"/>
      <c r="C42" s="109"/>
      <c r="D42" s="109"/>
      <c r="E42" s="110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</row>
    <row r="43" spans="1:26" ht="36" hidden="1" customHeight="1" outlineLevel="1">
      <c r="A43" s="108"/>
      <c r="B43" s="108"/>
      <c r="C43" s="109"/>
      <c r="D43" s="118" t="s">
        <v>662</v>
      </c>
      <c r="E43" s="128"/>
      <c r="F43" s="128"/>
      <c r="G43" s="128"/>
      <c r="H43" s="128"/>
      <c r="I43" s="128"/>
      <c r="J43" s="128"/>
      <c r="K43" s="128"/>
      <c r="L43" s="128"/>
      <c r="M43" s="128"/>
      <c r="N43" s="12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</row>
    <row r="44" spans="1:26" ht="36" hidden="1" customHeight="1" outlineLevel="1">
      <c r="A44" s="108"/>
      <c r="B44" s="108"/>
      <c r="C44" s="109"/>
      <c r="D44" s="78">
        <v>0</v>
      </c>
      <c r="E44" s="63">
        <v>10</v>
      </c>
      <c r="F44" s="63">
        <v>20</v>
      </c>
      <c r="G44" s="63">
        <v>30</v>
      </c>
      <c r="H44" s="63">
        <v>40</v>
      </c>
      <c r="I44" s="63">
        <v>50</v>
      </c>
      <c r="J44" s="63">
        <v>60</v>
      </c>
      <c r="K44" s="63">
        <v>70</v>
      </c>
      <c r="L44" s="63">
        <v>80</v>
      </c>
      <c r="M44" s="63">
        <v>90</v>
      </c>
      <c r="N44" s="79">
        <v>100</v>
      </c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</row>
    <row r="45" spans="1:26" ht="52.5" hidden="1" customHeight="1" outlineLevel="1">
      <c r="A45" s="108"/>
      <c r="B45" s="108"/>
      <c r="C45" s="109"/>
      <c r="D45" s="119" t="s">
        <v>663</v>
      </c>
      <c r="E45" s="130"/>
      <c r="F45" s="131"/>
      <c r="G45" s="120" t="s">
        <v>664</v>
      </c>
      <c r="H45" s="130"/>
      <c r="I45" s="130"/>
      <c r="J45" s="131"/>
      <c r="K45" s="120" t="s">
        <v>665</v>
      </c>
      <c r="L45" s="130"/>
      <c r="M45" s="131"/>
      <c r="N45" s="80" t="s">
        <v>666</v>
      </c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</row>
    <row r="46" spans="1:26" ht="12" hidden="1" customHeight="1" outlineLevel="1">
      <c r="A46" s="108"/>
      <c r="B46" s="108"/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</row>
    <row r="47" spans="1:26" ht="36" hidden="1" customHeight="1" outlineLevel="1">
      <c r="A47" s="108"/>
      <c r="B47" s="108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</row>
    <row r="48" spans="1:26" ht="36" hidden="1" customHeight="1" outlineLevel="1">
      <c r="A48" s="108"/>
      <c r="B48" s="108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</row>
    <row r="49" spans="1:26" ht="36" hidden="1" customHeight="1" outlineLevel="1">
      <c r="A49" s="108"/>
      <c r="B49" s="108"/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</row>
    <row r="50" spans="1:26" ht="36" hidden="1" customHeight="1" outlineLevel="1">
      <c r="A50" s="108"/>
      <c r="B50" s="108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</row>
    <row r="51" spans="1:26" ht="36" hidden="1" customHeight="1" outlineLevel="1">
      <c r="A51" s="108"/>
      <c r="B51" s="108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</row>
    <row r="52" spans="1:26" ht="36" hidden="1" customHeight="1" outlineLevel="1">
      <c r="A52" s="108"/>
      <c r="B52" s="108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</row>
    <row r="53" spans="1:26" ht="36" hidden="1" customHeight="1" outlineLevel="1">
      <c r="A53" s="108"/>
      <c r="B53" s="108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</row>
    <row r="54" spans="1:26" ht="36" hidden="1" customHeight="1" outlineLevel="1">
      <c r="A54" s="108"/>
      <c r="B54" s="108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</row>
    <row r="55" spans="1:26" ht="36" hidden="1" customHeight="1" outlineLevel="1">
      <c r="A55" s="108"/>
      <c r="B55" s="108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</row>
    <row r="56" spans="1:26" ht="36" hidden="1" customHeight="1" outlineLevel="1">
      <c r="A56" s="108"/>
      <c r="B56" s="108"/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</row>
    <row r="57" spans="1:26" ht="36" hidden="1" customHeight="1" outlineLevel="1">
      <c r="A57" s="108"/>
      <c r="B57" s="108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</row>
    <row r="58" spans="1:26" ht="36" hidden="1" customHeight="1" outlineLevel="1">
      <c r="A58" s="108"/>
      <c r="B58" s="108"/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</row>
    <row r="59" spans="1:26" ht="36" hidden="1" customHeight="1" outlineLevel="1">
      <c r="A59" s="108"/>
      <c r="B59" s="108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</row>
    <row r="60" spans="1:26" ht="36" hidden="1" customHeight="1" collapsed="1">
      <c r="A60" s="108"/>
      <c r="B60" s="108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</row>
    <row r="61" spans="1:26" ht="36" hidden="1" customHeight="1" outlineLevel="1">
      <c r="A61" s="108"/>
      <c r="B61" s="108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</row>
    <row r="62" spans="1:26" ht="36" hidden="1" customHeight="1" outlineLevel="1">
      <c r="A62" s="108"/>
      <c r="B62" s="108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</row>
    <row r="63" spans="1:26" ht="36" hidden="1" customHeight="1" outlineLevel="1">
      <c r="A63" s="108"/>
      <c r="B63" s="108"/>
      <c r="C63" s="109"/>
      <c r="D63" s="109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</row>
    <row r="64" spans="1:26" ht="36" hidden="1" customHeight="1" outlineLevel="1">
      <c r="A64" s="108"/>
      <c r="B64" s="108"/>
      <c r="C64" s="109"/>
      <c r="D64" s="109"/>
      <c r="E64" s="109"/>
      <c r="F64" s="109"/>
      <c r="G64" s="109"/>
      <c r="H64" s="109"/>
      <c r="I64" s="109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</row>
    <row r="65" spans="1:26" ht="36" hidden="1" customHeight="1" outlineLevel="1">
      <c r="A65" s="108"/>
      <c r="B65" s="108"/>
      <c r="C65" s="109"/>
      <c r="D65" s="109"/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</row>
    <row r="66" spans="1:26" ht="36" hidden="1" customHeight="1" outlineLevel="1">
      <c r="A66" s="108"/>
      <c r="B66" s="108"/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</row>
    <row r="67" spans="1:26" ht="36" hidden="1" customHeight="1" outlineLevel="1">
      <c r="A67" s="108"/>
      <c r="B67" s="108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</row>
    <row r="68" spans="1:26" ht="36" hidden="1" customHeight="1" outlineLevel="1">
      <c r="A68" s="108"/>
      <c r="B68" s="108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</row>
    <row r="69" spans="1:26" ht="36" hidden="1" customHeight="1" outlineLevel="1">
      <c r="A69" s="108"/>
      <c r="B69" s="108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</row>
    <row r="70" spans="1:26" ht="36" hidden="1" customHeight="1" outlineLevel="1">
      <c r="A70" s="108"/>
      <c r="B70" s="108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</row>
    <row r="71" spans="1:26" ht="36" hidden="1" customHeight="1" outlineLevel="1">
      <c r="A71" s="108"/>
      <c r="B71" s="108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</row>
    <row r="72" spans="1:26" ht="36" hidden="1" customHeight="1" outlineLevel="1">
      <c r="A72" s="108"/>
      <c r="B72" s="108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</row>
    <row r="73" spans="1:26" ht="39.75" hidden="1" customHeight="1" collapsed="1">
      <c r="A73" s="108"/>
      <c r="B73" s="108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</row>
    <row r="74" spans="1:26" ht="15.75" customHeight="1">
      <c r="A74" s="75" t="s">
        <v>667</v>
      </c>
      <c r="B74" s="14">
        <f>+'ISO 9001'!D355</f>
        <v>20</v>
      </c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</row>
    <row r="75" spans="1:26" ht="15.75" customHeight="1">
      <c r="A75" s="75" t="s">
        <v>661</v>
      </c>
      <c r="B75" s="14">
        <f>+'ISO 9001'!D358</f>
        <v>40</v>
      </c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</row>
    <row r="76" spans="1:26" ht="15.75" customHeight="1">
      <c r="A76" s="108"/>
      <c r="B76" s="108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</row>
    <row r="77" spans="1:26" ht="15.75" customHeight="1">
      <c r="A77" s="108"/>
      <c r="B77" s="108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</row>
    <row r="78" spans="1:26" ht="15.75" customHeight="1">
      <c r="A78" s="108"/>
      <c r="B78" s="108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</row>
    <row r="79" spans="1:26" ht="15.75" customHeight="1">
      <c r="A79" s="108"/>
      <c r="B79" s="108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</row>
    <row r="80" spans="1:26" ht="15.75" customHeight="1">
      <c r="A80" s="108"/>
      <c r="B80" s="108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</row>
    <row r="81" spans="1:26" ht="15.75" customHeight="1">
      <c r="A81" s="108"/>
      <c r="B81" s="108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</row>
    <row r="82" spans="1:26" ht="15.75" customHeight="1">
      <c r="A82" s="108"/>
      <c r="B82" s="108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</row>
    <row r="83" spans="1:26" ht="15.75" customHeight="1">
      <c r="A83" s="108"/>
      <c r="B83" s="108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</row>
    <row r="84" spans="1:26" ht="15.75" customHeight="1">
      <c r="A84" s="108"/>
      <c r="B84" s="108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</row>
    <row r="85" spans="1:26" ht="15.75" customHeight="1">
      <c r="A85" s="108"/>
      <c r="B85" s="108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</row>
    <row r="86" spans="1:26" ht="15.75" customHeight="1">
      <c r="A86" s="108"/>
      <c r="B86" s="108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</row>
    <row r="87" spans="1:26" ht="15.75" customHeight="1">
      <c r="A87" s="108"/>
      <c r="B87" s="108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</row>
    <row r="88" spans="1:26" ht="15.75" customHeight="1">
      <c r="A88" s="108"/>
      <c r="B88" s="108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</row>
    <row r="89" spans="1:26" ht="15.75" customHeight="1">
      <c r="A89" s="108"/>
      <c r="B89" s="108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</row>
    <row r="90" spans="1:26" ht="15.75" customHeight="1">
      <c r="A90" s="108"/>
      <c r="B90" s="108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</row>
    <row r="91" spans="1:26" ht="15.75" customHeight="1">
      <c r="A91" s="108"/>
      <c r="B91" s="108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</row>
    <row r="92" spans="1:26" ht="15.75" customHeight="1">
      <c r="A92" s="108"/>
      <c r="B92" s="108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</row>
    <row r="93" spans="1:26" ht="15.75" customHeight="1">
      <c r="A93" s="108"/>
      <c r="B93" s="108"/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</row>
    <row r="94" spans="1:26" ht="15.75" customHeight="1">
      <c r="A94" s="108"/>
      <c r="B94" s="108"/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</row>
    <row r="95" spans="1:26" ht="15.75" customHeight="1">
      <c r="A95" s="108"/>
      <c r="B95" s="108"/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</row>
    <row r="96" spans="1:26" ht="15.75" customHeight="1">
      <c r="A96" s="108"/>
      <c r="B96" s="108"/>
      <c r="C96" s="109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</row>
    <row r="97" spans="1:26" ht="15.75" customHeight="1">
      <c r="A97" s="108"/>
      <c r="B97" s="108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</row>
    <row r="98" spans="1:26" ht="15.75" customHeight="1">
      <c r="A98" s="108"/>
      <c r="B98" s="108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</row>
    <row r="99" spans="1:26" ht="15.75" customHeight="1">
      <c r="A99" s="108"/>
      <c r="B99" s="108"/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</row>
    <row r="100" spans="1:26" ht="15.75" customHeight="1">
      <c r="A100" s="108"/>
      <c r="B100" s="108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</row>
    <row r="101" spans="1:26" ht="15.75" customHeight="1">
      <c r="A101" s="108"/>
      <c r="B101" s="108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</row>
    <row r="102" spans="1:26" ht="15.75" customHeight="1">
      <c r="A102" s="108"/>
      <c r="B102" s="108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</row>
    <row r="103" spans="1:26" ht="15.75" customHeight="1">
      <c r="A103" s="108"/>
      <c r="B103" s="108"/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</row>
    <row r="104" spans="1:26" ht="15.75" customHeight="1">
      <c r="A104" s="108"/>
      <c r="B104" s="108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</row>
    <row r="105" spans="1:26" ht="15.75" customHeight="1">
      <c r="A105" s="108"/>
      <c r="B105" s="108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</row>
    <row r="106" spans="1:26" ht="15.75" customHeight="1">
      <c r="A106" s="108"/>
      <c r="B106" s="108"/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</row>
    <row r="107" spans="1:26" ht="15.75" customHeight="1">
      <c r="A107" s="108"/>
      <c r="B107" s="108"/>
      <c r="C107" s="109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</row>
    <row r="108" spans="1:26" ht="15.75" customHeight="1">
      <c r="A108" s="108"/>
      <c r="B108" s="108"/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</row>
    <row r="109" spans="1:26" ht="15.75" customHeight="1">
      <c r="A109" s="108"/>
      <c r="B109" s="108"/>
      <c r="C109" s="109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</row>
    <row r="110" spans="1:26" ht="15.75" customHeight="1">
      <c r="A110" s="108"/>
      <c r="B110" s="108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</row>
    <row r="111" spans="1:26" ht="15.75" customHeight="1">
      <c r="A111" s="108"/>
      <c r="B111" s="108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</row>
    <row r="112" spans="1:26" ht="15.75" customHeight="1">
      <c r="A112" s="108"/>
      <c r="B112" s="108"/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</row>
    <row r="113" spans="1:26" ht="15.75" customHeight="1">
      <c r="A113" s="108"/>
      <c r="B113" s="108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</row>
    <row r="114" spans="1:26" ht="15.75" customHeight="1">
      <c r="A114" s="108"/>
      <c r="B114" s="108"/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</row>
    <row r="115" spans="1:26" ht="15.75" customHeight="1">
      <c r="A115" s="108"/>
      <c r="B115" s="108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</row>
    <row r="116" spans="1:26" ht="15.75" customHeight="1">
      <c r="A116" s="108"/>
      <c r="B116" s="108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</row>
    <row r="117" spans="1:26" ht="15.75" customHeight="1">
      <c r="A117" s="108"/>
      <c r="B117" s="108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</row>
    <row r="118" spans="1:26" ht="15.75" customHeight="1">
      <c r="A118" s="108"/>
      <c r="B118" s="108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</row>
    <row r="119" spans="1:26" ht="15.75" customHeight="1">
      <c r="A119" s="108"/>
      <c r="B119" s="108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</row>
    <row r="120" spans="1:26" ht="15.75" customHeight="1">
      <c r="A120" s="108"/>
      <c r="B120" s="108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</row>
    <row r="121" spans="1:26" ht="15.75" customHeight="1">
      <c r="A121" s="108"/>
      <c r="B121" s="108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</row>
    <row r="122" spans="1:26" ht="15.75" customHeight="1">
      <c r="A122" s="108"/>
      <c r="B122" s="108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</row>
    <row r="123" spans="1:26" ht="15.75" customHeight="1">
      <c r="A123" s="108"/>
      <c r="B123" s="108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09"/>
      <c r="Z123" s="109"/>
    </row>
    <row r="124" spans="1:26" ht="15.75" customHeight="1">
      <c r="A124" s="108"/>
      <c r="B124" s="108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</row>
    <row r="125" spans="1:26" ht="15.75" customHeight="1">
      <c r="A125" s="108"/>
      <c r="B125" s="108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109"/>
    </row>
    <row r="126" spans="1:26" ht="15.75" customHeight="1">
      <c r="A126" s="108"/>
      <c r="B126" s="108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</row>
    <row r="127" spans="1:26" ht="15.75" customHeight="1">
      <c r="A127" s="108"/>
      <c r="B127" s="108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</row>
    <row r="128" spans="1:26" ht="15.75" customHeight="1">
      <c r="A128" s="108"/>
      <c r="B128" s="108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</row>
    <row r="129" spans="1:26" ht="15.75" customHeight="1">
      <c r="A129" s="108"/>
      <c r="B129" s="108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</row>
    <row r="130" spans="1:26" ht="15.75" customHeight="1">
      <c r="A130" s="108"/>
      <c r="B130" s="108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</row>
    <row r="131" spans="1:26" ht="15.75" customHeight="1">
      <c r="A131" s="108"/>
      <c r="B131" s="108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  <c r="Z131" s="109"/>
    </row>
    <row r="132" spans="1:26" ht="15.75" customHeight="1">
      <c r="A132" s="108"/>
      <c r="B132" s="108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</row>
    <row r="133" spans="1:26" ht="15.75" customHeight="1">
      <c r="A133" s="108"/>
      <c r="B133" s="108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  <c r="Z133" s="109"/>
    </row>
    <row r="134" spans="1:26" ht="15.75" customHeight="1">
      <c r="A134" s="108"/>
      <c r="B134" s="108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</row>
    <row r="135" spans="1:26" ht="15.75" customHeight="1">
      <c r="A135" s="108"/>
      <c r="B135" s="108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</row>
    <row r="136" spans="1:26" ht="15.75" customHeight="1">
      <c r="A136" s="108"/>
      <c r="B136" s="108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</row>
    <row r="137" spans="1:26" ht="15.75" customHeight="1">
      <c r="A137" s="108"/>
      <c r="B137" s="108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</row>
    <row r="138" spans="1:26" ht="15.75" customHeight="1">
      <c r="A138" s="108"/>
      <c r="B138" s="108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</row>
    <row r="139" spans="1:26" ht="15.75" customHeight="1">
      <c r="A139" s="108"/>
      <c r="B139" s="108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</row>
    <row r="140" spans="1:26" ht="15.75" customHeight="1">
      <c r="A140" s="108"/>
      <c r="B140" s="108"/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</row>
    <row r="141" spans="1:26" ht="15.75" customHeight="1">
      <c r="A141" s="108"/>
      <c r="B141" s="108"/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</row>
    <row r="142" spans="1:26" ht="15.75" customHeight="1">
      <c r="A142" s="108"/>
      <c r="B142" s="108"/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</row>
    <row r="143" spans="1:26" ht="15.75" customHeight="1">
      <c r="A143" s="108"/>
      <c r="B143" s="108"/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</row>
    <row r="144" spans="1:26" ht="15.75" customHeight="1">
      <c r="A144" s="108"/>
      <c r="B144" s="108"/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</row>
    <row r="145" spans="1:26" ht="15.75" customHeight="1">
      <c r="A145" s="108"/>
      <c r="B145" s="108"/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</row>
    <row r="146" spans="1:26" ht="15.75" customHeight="1">
      <c r="A146" s="108"/>
      <c r="B146" s="108"/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</row>
    <row r="147" spans="1:26" ht="15.75" customHeight="1">
      <c r="A147" s="108"/>
      <c r="B147" s="108"/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</row>
    <row r="148" spans="1:26" ht="15.75" customHeight="1">
      <c r="A148" s="108"/>
      <c r="B148" s="108"/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09"/>
      <c r="Z148" s="109"/>
    </row>
    <row r="149" spans="1:26" ht="15.75" customHeight="1">
      <c r="A149" s="108"/>
      <c r="B149" s="108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</row>
    <row r="150" spans="1:26" ht="15.75" customHeight="1">
      <c r="A150" s="108"/>
      <c r="B150" s="108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</row>
    <row r="151" spans="1:26" ht="15.75" customHeight="1">
      <c r="A151" s="108"/>
      <c r="B151" s="108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</row>
    <row r="152" spans="1:26" ht="15.75" customHeight="1">
      <c r="A152" s="108"/>
      <c r="B152" s="108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</row>
    <row r="153" spans="1:26" ht="15.75" customHeight="1">
      <c r="A153" s="108"/>
      <c r="B153" s="108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</row>
    <row r="154" spans="1:26" ht="15.75" customHeight="1">
      <c r="A154" s="108"/>
      <c r="B154" s="108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</row>
    <row r="155" spans="1:26" ht="15.75" customHeight="1">
      <c r="A155" s="108"/>
      <c r="B155" s="108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</row>
    <row r="156" spans="1:26" ht="15.75" customHeight="1">
      <c r="A156" s="108"/>
      <c r="B156" s="108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</row>
    <row r="157" spans="1:26" ht="15.75" customHeight="1">
      <c r="A157" s="108"/>
      <c r="B157" s="108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</row>
    <row r="158" spans="1:26" ht="15.75" customHeight="1">
      <c r="A158" s="108"/>
      <c r="B158" s="108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</row>
    <row r="159" spans="1:26" ht="15.75" customHeight="1">
      <c r="A159" s="108"/>
      <c r="B159" s="108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</row>
    <row r="160" spans="1:26" ht="15.75" customHeight="1">
      <c r="A160" s="108"/>
      <c r="B160" s="108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</row>
    <row r="161" spans="1:26" ht="15.75" customHeight="1">
      <c r="A161" s="108"/>
      <c r="B161" s="108"/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109"/>
      <c r="W161" s="109"/>
      <c r="X161" s="109"/>
      <c r="Y161" s="109"/>
      <c r="Z161" s="109"/>
    </row>
    <row r="162" spans="1:26" ht="15.75" customHeight="1">
      <c r="A162" s="108"/>
      <c r="B162" s="108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</row>
    <row r="163" spans="1:26" ht="15.75" customHeight="1">
      <c r="A163" s="108"/>
      <c r="B163" s="108"/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</row>
    <row r="164" spans="1:26" ht="15.75" customHeight="1">
      <c r="A164" s="108"/>
      <c r="B164" s="108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</row>
    <row r="165" spans="1:26" ht="15.75" customHeight="1">
      <c r="A165" s="108"/>
      <c r="B165" s="108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</row>
    <row r="166" spans="1:26" ht="15.75" customHeight="1">
      <c r="A166" s="108"/>
      <c r="B166" s="108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</row>
    <row r="167" spans="1:26" ht="15.75" customHeight="1">
      <c r="A167" s="108"/>
      <c r="B167" s="108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</row>
    <row r="168" spans="1:26" ht="15.75" customHeight="1">
      <c r="A168" s="108"/>
      <c r="B168" s="108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</row>
    <row r="169" spans="1:26" ht="15.75" customHeight="1">
      <c r="A169" s="108"/>
      <c r="B169" s="108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109"/>
      <c r="W169" s="109"/>
      <c r="X169" s="109"/>
      <c r="Y169" s="109"/>
      <c r="Z169" s="109"/>
    </row>
    <row r="170" spans="1:26" ht="15.75" customHeight="1">
      <c r="A170" s="108"/>
      <c r="B170" s="108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</row>
    <row r="171" spans="1:26" ht="15.75" customHeight="1">
      <c r="A171" s="108"/>
      <c r="B171" s="108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109"/>
      <c r="W171" s="109"/>
      <c r="X171" s="109"/>
      <c r="Y171" s="109"/>
      <c r="Z171" s="109"/>
    </row>
    <row r="172" spans="1:26" ht="15.75" customHeight="1">
      <c r="A172" s="108"/>
      <c r="B172" s="108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</row>
    <row r="173" spans="1:26" ht="15.75" customHeight="1">
      <c r="A173" s="108"/>
      <c r="B173" s="108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</row>
    <row r="174" spans="1:26" ht="15.75" customHeight="1">
      <c r="A174" s="108"/>
      <c r="B174" s="108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</row>
    <row r="175" spans="1:26" ht="15.75" customHeight="1">
      <c r="A175" s="108"/>
      <c r="B175" s="108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</row>
    <row r="176" spans="1:26" ht="15.75" customHeight="1">
      <c r="A176" s="108"/>
      <c r="B176" s="108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109"/>
      <c r="X176" s="109"/>
      <c r="Y176" s="109"/>
      <c r="Z176" s="109"/>
    </row>
    <row r="177" spans="1:26" ht="15.75" customHeight="1">
      <c r="A177" s="108"/>
      <c r="B177" s="108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</row>
    <row r="178" spans="1:26" ht="15.75" customHeight="1">
      <c r="A178" s="108"/>
      <c r="B178" s="108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</row>
    <row r="179" spans="1:26" ht="15.75" customHeight="1">
      <c r="A179" s="108"/>
      <c r="B179" s="108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</row>
    <row r="180" spans="1:26" ht="15.75" customHeight="1">
      <c r="A180" s="108"/>
      <c r="B180" s="108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</row>
    <row r="181" spans="1:26" ht="15.75" customHeight="1">
      <c r="A181" s="108"/>
      <c r="B181" s="108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Y181" s="109"/>
      <c r="Z181" s="109"/>
    </row>
    <row r="182" spans="1:26" ht="15.75" customHeight="1">
      <c r="A182" s="108"/>
      <c r="B182" s="108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</row>
    <row r="183" spans="1:26" ht="15.75" customHeight="1">
      <c r="A183" s="108"/>
      <c r="B183" s="108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Y183" s="109"/>
      <c r="Z183" s="109"/>
    </row>
    <row r="184" spans="1:26" ht="15.75" customHeight="1">
      <c r="A184" s="108"/>
      <c r="B184" s="108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</row>
    <row r="185" spans="1:26" ht="15.75" customHeight="1">
      <c r="A185" s="108"/>
      <c r="B185" s="108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Y185" s="109"/>
      <c r="Z185" s="109"/>
    </row>
    <row r="186" spans="1:26" ht="15.75" customHeight="1">
      <c r="A186" s="108"/>
      <c r="B186" s="108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</row>
    <row r="187" spans="1:26" ht="15.75" customHeight="1">
      <c r="A187" s="108"/>
      <c r="B187" s="108"/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</row>
    <row r="188" spans="1:26" ht="15.75" customHeight="1">
      <c r="A188" s="108"/>
      <c r="B188" s="108"/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</row>
    <row r="189" spans="1:26" ht="15.75" customHeight="1">
      <c r="A189" s="108"/>
      <c r="B189" s="108"/>
      <c r="C189" s="109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</row>
    <row r="190" spans="1:26" ht="15.75" customHeight="1">
      <c r="A190" s="108"/>
      <c r="B190" s="108"/>
      <c r="C190" s="109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</row>
    <row r="191" spans="1:26" ht="15.75" customHeight="1">
      <c r="A191" s="108"/>
      <c r="B191" s="108"/>
      <c r="C191" s="109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</row>
    <row r="192" spans="1:26" ht="15.75" customHeight="1">
      <c r="A192" s="108"/>
      <c r="B192" s="108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</row>
    <row r="193" spans="1:26" ht="15.75" customHeight="1">
      <c r="A193" s="108"/>
      <c r="B193" s="108"/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</row>
    <row r="194" spans="1:26" ht="15.75" customHeight="1">
      <c r="A194" s="108"/>
      <c r="B194" s="108"/>
      <c r="C194" s="109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</row>
    <row r="195" spans="1:26" ht="15.75" customHeight="1">
      <c r="A195" s="108"/>
      <c r="B195" s="108"/>
      <c r="C195" s="109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Y195" s="109"/>
      <c r="Z195" s="109"/>
    </row>
    <row r="196" spans="1:26" ht="15.75" customHeight="1">
      <c r="A196" s="108"/>
      <c r="B196" s="108"/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</row>
    <row r="197" spans="1:26" ht="15.75" customHeight="1">
      <c r="A197" s="108"/>
      <c r="B197" s="108"/>
      <c r="C197" s="109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</row>
    <row r="198" spans="1:26" ht="15.75" customHeight="1">
      <c r="A198" s="108"/>
      <c r="B198" s="108"/>
      <c r="C198" s="109"/>
      <c r="D198" s="109"/>
      <c r="E198" s="109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</row>
    <row r="199" spans="1:26" ht="15.75" customHeight="1">
      <c r="A199" s="108"/>
      <c r="B199" s="108"/>
      <c r="C199" s="109"/>
      <c r="D199" s="109"/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Y199" s="109"/>
      <c r="Z199" s="109"/>
    </row>
    <row r="200" spans="1:26" ht="15.75" customHeight="1">
      <c r="A200" s="108"/>
      <c r="B200" s="108"/>
      <c r="C200" s="109"/>
      <c r="D200" s="109"/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</row>
    <row r="201" spans="1:26" ht="15.75" customHeight="1">
      <c r="A201" s="108"/>
      <c r="B201" s="108"/>
      <c r="C201" s="109"/>
      <c r="D201" s="109"/>
      <c r="E201" s="109"/>
      <c r="F201" s="109"/>
      <c r="G201" s="109"/>
      <c r="H201" s="10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  <c r="X201" s="109"/>
      <c r="Y201" s="109"/>
      <c r="Z201" s="109"/>
    </row>
    <row r="202" spans="1:26" ht="15.75" customHeight="1">
      <c r="A202" s="108"/>
      <c r="B202" s="108"/>
      <c r="C202" s="109"/>
      <c r="D202" s="109"/>
      <c r="E202" s="109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  <c r="X202" s="109"/>
      <c r="Y202" s="109"/>
      <c r="Z202" s="109"/>
    </row>
    <row r="203" spans="1:26" ht="15.75" customHeight="1">
      <c r="A203" s="108"/>
      <c r="B203" s="108"/>
      <c r="C203" s="109"/>
      <c r="D203" s="109"/>
      <c r="E203" s="109"/>
      <c r="F203" s="109"/>
      <c r="G203" s="109"/>
      <c r="H203" s="10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109"/>
      <c r="W203" s="109"/>
      <c r="X203" s="109"/>
      <c r="Y203" s="109"/>
      <c r="Z203" s="109"/>
    </row>
    <row r="204" spans="1:26" ht="15.75" customHeight="1">
      <c r="A204" s="108"/>
      <c r="B204" s="108"/>
      <c r="C204" s="109"/>
      <c r="D204" s="109"/>
      <c r="E204" s="109"/>
      <c r="F204" s="109"/>
      <c r="G204" s="109"/>
      <c r="H204" s="10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</row>
    <row r="205" spans="1:26" ht="15.75" customHeight="1">
      <c r="A205" s="108"/>
      <c r="B205" s="108"/>
      <c r="C205" s="109"/>
      <c r="D205" s="109"/>
      <c r="E205" s="109"/>
      <c r="F205" s="109"/>
      <c r="G205" s="109"/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</row>
    <row r="206" spans="1:26" ht="15.75" customHeight="1">
      <c r="A206" s="108"/>
      <c r="B206" s="108"/>
      <c r="C206" s="109"/>
      <c r="D206" s="109"/>
      <c r="E206" s="109"/>
      <c r="F206" s="109"/>
      <c r="G206" s="109"/>
      <c r="H206" s="10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</row>
    <row r="207" spans="1:26" ht="15.75" customHeight="1">
      <c r="A207" s="108"/>
      <c r="B207" s="108"/>
      <c r="C207" s="109"/>
      <c r="D207" s="109"/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109"/>
      <c r="W207" s="109"/>
      <c r="X207" s="109"/>
      <c r="Y207" s="109"/>
      <c r="Z207" s="109"/>
    </row>
    <row r="208" spans="1:26" ht="15.75" customHeight="1">
      <c r="A208" s="108"/>
      <c r="B208" s="108"/>
      <c r="C208" s="109"/>
      <c r="D208" s="109"/>
      <c r="E208" s="109"/>
      <c r="F208" s="109"/>
      <c r="G208" s="109"/>
      <c r="H208" s="10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</row>
    <row r="209" spans="1:26" ht="15.75" customHeight="1">
      <c r="A209" s="108"/>
      <c r="B209" s="108"/>
      <c r="C209" s="109"/>
      <c r="D209" s="109"/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</row>
    <row r="210" spans="1:26" ht="15.75" customHeight="1">
      <c r="A210" s="108"/>
      <c r="B210" s="108"/>
      <c r="C210" s="109"/>
      <c r="D210" s="109"/>
      <c r="E210" s="109"/>
      <c r="F210" s="109"/>
      <c r="G210" s="109"/>
      <c r="H210" s="10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</row>
    <row r="211" spans="1:26" ht="15.75" customHeight="1">
      <c r="A211" s="108"/>
      <c r="B211" s="108"/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</row>
    <row r="212" spans="1:26" ht="15.75" customHeight="1">
      <c r="A212" s="108"/>
      <c r="B212" s="108"/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</row>
    <row r="213" spans="1:26" ht="15.75" customHeight="1">
      <c r="A213" s="108"/>
      <c r="B213" s="108"/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</row>
    <row r="214" spans="1:26" ht="15.75" customHeight="1">
      <c r="A214" s="108"/>
      <c r="B214" s="108"/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</row>
    <row r="215" spans="1:26" ht="15.75" customHeight="1">
      <c r="A215" s="108"/>
      <c r="B215" s="108"/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</row>
    <row r="216" spans="1:26" ht="15.75" customHeight="1">
      <c r="A216" s="108"/>
      <c r="B216" s="108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</row>
    <row r="217" spans="1:26" ht="15.75" customHeight="1">
      <c r="A217" s="108"/>
      <c r="B217" s="108"/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</row>
    <row r="218" spans="1:26" ht="15.75" customHeight="1">
      <c r="A218" s="108"/>
      <c r="B218" s="108"/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</row>
    <row r="219" spans="1:26" ht="15.75" customHeight="1">
      <c r="A219" s="108"/>
      <c r="B219" s="108"/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</row>
    <row r="220" spans="1:26" ht="15.75" customHeight="1">
      <c r="A220" s="108"/>
      <c r="B220" s="108"/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</row>
    <row r="221" spans="1:26" ht="15.75" customHeight="1">
      <c r="A221" s="108"/>
      <c r="B221" s="108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</row>
    <row r="222" spans="1:26" ht="15.75" customHeight="1">
      <c r="A222" s="108"/>
      <c r="B222" s="108"/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</row>
    <row r="223" spans="1:26" ht="15.75" customHeight="1">
      <c r="A223" s="108"/>
      <c r="B223" s="108"/>
      <c r="C223" s="109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</row>
    <row r="224" spans="1:26" ht="15.75" customHeight="1">
      <c r="A224" s="108"/>
      <c r="B224" s="108"/>
      <c r="C224" s="109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</row>
    <row r="225" spans="1:26" ht="15.75" customHeight="1">
      <c r="A225" s="108"/>
      <c r="B225" s="108"/>
      <c r="C225" s="109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</row>
    <row r="226" spans="1:26" ht="15.75" customHeight="1">
      <c r="A226" s="108"/>
      <c r="B226" s="108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</row>
    <row r="227" spans="1:26" ht="15.75" customHeight="1">
      <c r="A227" s="108"/>
      <c r="B227" s="108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</row>
    <row r="228" spans="1:26" ht="15.75" customHeight="1">
      <c r="A228" s="108"/>
      <c r="B228" s="108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Z228" s="109"/>
    </row>
    <row r="229" spans="1:26" ht="15.75" customHeight="1">
      <c r="A229" s="108"/>
      <c r="B229" s="108"/>
      <c r="C229" s="109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09"/>
      <c r="U229" s="109"/>
      <c r="V229" s="109"/>
      <c r="W229" s="109"/>
      <c r="X229" s="109"/>
      <c r="Y229" s="109"/>
      <c r="Z229" s="109"/>
    </row>
    <row r="230" spans="1:26" ht="15.75" customHeight="1">
      <c r="A230" s="108"/>
      <c r="B230" s="108"/>
      <c r="C230" s="109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109"/>
      <c r="U230" s="109"/>
      <c r="V230" s="109"/>
      <c r="W230" s="109"/>
      <c r="X230" s="109"/>
      <c r="Y230" s="109"/>
      <c r="Z230" s="109"/>
    </row>
    <row r="231" spans="1:26" ht="15.75" customHeight="1">
      <c r="A231" s="108"/>
      <c r="B231" s="108"/>
      <c r="C231" s="109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109"/>
      <c r="W231" s="109"/>
      <c r="X231" s="109"/>
      <c r="Y231" s="109"/>
      <c r="Z231" s="109"/>
    </row>
    <row r="232" spans="1:26" ht="15.75" customHeight="1">
      <c r="A232" s="108"/>
      <c r="B232" s="108"/>
      <c r="C232" s="109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109"/>
      <c r="W232" s="109"/>
      <c r="X232" s="109"/>
      <c r="Y232" s="109"/>
      <c r="Z232" s="109"/>
    </row>
    <row r="233" spans="1:26" ht="15.75" customHeight="1">
      <c r="A233" s="108"/>
      <c r="B233" s="108"/>
      <c r="C233" s="109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</row>
    <row r="234" spans="1:26" ht="15.75" customHeight="1">
      <c r="A234" s="108"/>
      <c r="B234" s="108"/>
      <c r="C234" s="109"/>
      <c r="D234" s="109"/>
      <c r="E234" s="109"/>
      <c r="F234" s="109"/>
      <c r="G234" s="109"/>
      <c r="H234" s="10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109"/>
      <c r="W234" s="109"/>
      <c r="X234" s="109"/>
      <c r="Y234" s="109"/>
      <c r="Z234" s="109"/>
    </row>
    <row r="235" spans="1:26" ht="15.75" customHeight="1">
      <c r="A235" s="108"/>
      <c r="B235" s="108"/>
      <c r="C235" s="109"/>
      <c r="D235" s="109"/>
      <c r="E235" s="109"/>
      <c r="F235" s="109"/>
      <c r="G235" s="109"/>
      <c r="H235" s="109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  <c r="T235" s="109"/>
      <c r="U235" s="109"/>
      <c r="V235" s="109"/>
      <c r="W235" s="109"/>
      <c r="X235" s="109"/>
      <c r="Y235" s="109"/>
      <c r="Z235" s="109"/>
    </row>
    <row r="236" spans="1:26" ht="15.75" customHeight="1">
      <c r="A236" s="108"/>
      <c r="B236" s="108"/>
      <c r="C236" s="109"/>
      <c r="D236" s="109"/>
      <c r="E236" s="109"/>
      <c r="F236" s="109"/>
      <c r="G236" s="109"/>
      <c r="H236" s="10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</row>
    <row r="237" spans="1:26" ht="15.75" customHeight="1">
      <c r="A237" s="108"/>
      <c r="B237" s="108"/>
      <c r="C237" s="109"/>
      <c r="D237" s="109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109"/>
      <c r="Z237" s="109"/>
    </row>
    <row r="238" spans="1:26" ht="15.75" customHeight="1">
      <c r="A238" s="108"/>
      <c r="B238" s="108"/>
      <c r="C238" s="109"/>
      <c r="D238" s="109"/>
      <c r="E238" s="109"/>
      <c r="F238" s="109"/>
      <c r="G238" s="109"/>
      <c r="H238" s="109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  <c r="T238" s="109"/>
      <c r="U238" s="109"/>
      <c r="V238" s="109"/>
      <c r="W238" s="109"/>
      <c r="X238" s="109"/>
      <c r="Y238" s="109"/>
      <c r="Z238" s="109"/>
    </row>
    <row r="239" spans="1:26" ht="15.75" customHeight="1">
      <c r="A239" s="108"/>
      <c r="B239" s="108"/>
      <c r="C239" s="109"/>
      <c r="D239" s="109"/>
      <c r="E239" s="109"/>
      <c r="F239" s="109"/>
      <c r="G239" s="109"/>
      <c r="H239" s="109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  <c r="T239" s="109"/>
      <c r="U239" s="109"/>
      <c r="V239" s="109"/>
      <c r="W239" s="109"/>
      <c r="X239" s="109"/>
      <c r="Y239" s="109"/>
      <c r="Z239" s="109"/>
    </row>
    <row r="240" spans="1:26" ht="15.75" customHeight="1">
      <c r="A240" s="108"/>
      <c r="B240" s="108"/>
      <c r="C240" s="109"/>
      <c r="D240" s="109"/>
      <c r="E240" s="109"/>
      <c r="F240" s="109"/>
      <c r="G240" s="109"/>
      <c r="H240" s="109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</row>
    <row r="241" spans="1:26" ht="15.75" customHeight="1">
      <c r="A241" s="108"/>
      <c r="B241" s="108"/>
      <c r="C241" s="109"/>
      <c r="D241" s="109"/>
      <c r="E241" s="109"/>
      <c r="F241" s="109"/>
      <c r="G241" s="109"/>
      <c r="H241" s="109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</row>
    <row r="242" spans="1:26" ht="15.75" customHeight="1">
      <c r="A242" s="108"/>
      <c r="B242" s="108"/>
      <c r="C242" s="109"/>
      <c r="D242" s="109"/>
      <c r="E242" s="109"/>
      <c r="F242" s="109"/>
      <c r="G242" s="109"/>
      <c r="H242" s="109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</row>
    <row r="243" spans="1:26" ht="15.75" customHeight="1">
      <c r="A243" s="108"/>
      <c r="B243" s="108"/>
      <c r="C243" s="109"/>
      <c r="D243" s="109"/>
      <c r="E243" s="109"/>
      <c r="F243" s="109"/>
      <c r="G243" s="109"/>
      <c r="H243" s="109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</row>
    <row r="244" spans="1:26" ht="15.75" customHeight="1">
      <c r="A244" s="108"/>
      <c r="B244" s="108"/>
      <c r="C244" s="109"/>
      <c r="D244" s="109"/>
      <c r="E244" s="109"/>
      <c r="F244" s="109"/>
      <c r="G244" s="109"/>
      <c r="H244" s="109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09"/>
      <c r="U244" s="109"/>
      <c r="V244" s="109"/>
      <c r="W244" s="109"/>
      <c r="X244" s="109"/>
      <c r="Y244" s="109"/>
      <c r="Z244" s="109"/>
    </row>
    <row r="245" spans="1:26" ht="15.75" customHeight="1">
      <c r="A245" s="108"/>
      <c r="B245" s="108"/>
      <c r="C245" s="109"/>
      <c r="D245" s="109"/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109"/>
      <c r="W245" s="109"/>
      <c r="X245" s="109"/>
      <c r="Y245" s="109"/>
      <c r="Z245" s="109"/>
    </row>
    <row r="246" spans="1:26" ht="15.75" customHeight="1">
      <c r="A246" s="108"/>
      <c r="B246" s="108"/>
      <c r="C246" s="109"/>
      <c r="D246" s="109"/>
      <c r="E246" s="109"/>
      <c r="F246" s="109"/>
      <c r="G246" s="109"/>
      <c r="H246" s="10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109"/>
      <c r="W246" s="109"/>
      <c r="X246" s="109"/>
      <c r="Y246" s="109"/>
      <c r="Z246" s="109"/>
    </row>
    <row r="247" spans="1:26" ht="15.75" customHeight="1">
      <c r="A247" s="108"/>
      <c r="B247" s="108"/>
      <c r="C247" s="109"/>
      <c r="D247" s="109"/>
      <c r="E247" s="109"/>
      <c r="F247" s="109"/>
      <c r="G247" s="109"/>
      <c r="H247" s="10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109"/>
      <c r="W247" s="109"/>
      <c r="X247" s="109"/>
      <c r="Y247" s="109"/>
      <c r="Z247" s="109"/>
    </row>
    <row r="248" spans="1:26" ht="15.75" customHeight="1">
      <c r="A248" s="108"/>
      <c r="B248" s="108"/>
      <c r="C248" s="109"/>
      <c r="D248" s="109"/>
      <c r="E248" s="109"/>
      <c r="F248" s="109"/>
      <c r="G248" s="109"/>
      <c r="H248" s="109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09"/>
      <c r="U248" s="109"/>
      <c r="V248" s="109"/>
      <c r="W248" s="109"/>
      <c r="X248" s="109"/>
      <c r="Y248" s="109"/>
      <c r="Z248" s="109"/>
    </row>
    <row r="249" spans="1:26" ht="15.75" customHeight="1">
      <c r="A249" s="108"/>
      <c r="B249" s="108"/>
      <c r="C249" s="109"/>
      <c r="D249" s="109"/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109"/>
      <c r="U249" s="109"/>
      <c r="V249" s="109"/>
      <c r="W249" s="109"/>
      <c r="X249" s="109"/>
      <c r="Y249" s="109"/>
      <c r="Z249" s="109"/>
    </row>
    <row r="250" spans="1:26" ht="15.75" customHeight="1">
      <c r="A250" s="108"/>
      <c r="B250" s="108"/>
      <c r="C250" s="109"/>
      <c r="D250" s="109"/>
      <c r="E250" s="109"/>
      <c r="F250" s="109"/>
      <c r="G250" s="109"/>
      <c r="H250" s="109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109"/>
      <c r="W250" s="109"/>
      <c r="X250" s="109"/>
      <c r="Y250" s="109"/>
      <c r="Z250" s="109"/>
    </row>
    <row r="251" spans="1:26" ht="15.75" customHeight="1">
      <c r="A251" s="108"/>
      <c r="B251" s="108"/>
      <c r="C251" s="109"/>
      <c r="D251" s="109"/>
      <c r="E251" s="109"/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109"/>
      <c r="W251" s="109"/>
      <c r="X251" s="109"/>
      <c r="Y251" s="109"/>
      <c r="Z251" s="109"/>
    </row>
    <row r="252" spans="1:26" ht="15.75" customHeight="1">
      <c r="A252" s="108"/>
      <c r="B252" s="108"/>
      <c r="C252" s="109"/>
      <c r="D252" s="109"/>
      <c r="E252" s="109"/>
      <c r="F252" s="109"/>
      <c r="G252" s="109"/>
      <c r="H252" s="10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109"/>
      <c r="W252" s="109"/>
      <c r="X252" s="109"/>
      <c r="Y252" s="109"/>
      <c r="Z252" s="109"/>
    </row>
    <row r="253" spans="1:26" ht="15.75" customHeight="1">
      <c r="A253" s="108"/>
      <c r="B253" s="108"/>
      <c r="C253" s="109"/>
      <c r="D253" s="109"/>
      <c r="E253" s="109"/>
      <c r="F253" s="109"/>
      <c r="G253" s="109"/>
      <c r="H253" s="109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  <c r="T253" s="109"/>
      <c r="U253" s="109"/>
      <c r="V253" s="109"/>
      <c r="W253" s="109"/>
      <c r="X253" s="109"/>
      <c r="Y253" s="109"/>
      <c r="Z253" s="109"/>
    </row>
    <row r="254" spans="1:26" ht="15.75" customHeight="1">
      <c r="A254" s="108"/>
      <c r="B254" s="108"/>
      <c r="C254" s="109"/>
      <c r="D254" s="109"/>
      <c r="E254" s="109"/>
      <c r="F254" s="109"/>
      <c r="G254" s="109"/>
      <c r="H254" s="109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  <c r="T254" s="109"/>
      <c r="U254" s="109"/>
      <c r="V254" s="109"/>
      <c r="W254" s="109"/>
      <c r="X254" s="109"/>
      <c r="Y254" s="109"/>
      <c r="Z254" s="109"/>
    </row>
    <row r="255" spans="1:26" ht="15.75" customHeight="1">
      <c r="A255" s="108"/>
      <c r="B255" s="108"/>
      <c r="C255" s="109"/>
      <c r="D255" s="109"/>
      <c r="E255" s="109"/>
      <c r="F255" s="109"/>
      <c r="G255" s="109"/>
      <c r="H255" s="109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  <c r="T255" s="109"/>
      <c r="U255" s="109"/>
      <c r="V255" s="109"/>
      <c r="W255" s="109"/>
      <c r="X255" s="109"/>
      <c r="Y255" s="109"/>
      <c r="Z255" s="109"/>
    </row>
    <row r="256" spans="1:26" ht="15.75" customHeight="1">
      <c r="A256" s="108"/>
      <c r="B256" s="108"/>
      <c r="C256" s="109"/>
      <c r="D256" s="109"/>
      <c r="E256" s="109"/>
      <c r="F256" s="109"/>
      <c r="G256" s="109"/>
      <c r="H256" s="109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109"/>
      <c r="W256" s="109"/>
      <c r="X256" s="109"/>
      <c r="Y256" s="109"/>
      <c r="Z256" s="109"/>
    </row>
    <row r="257" spans="1:26" ht="15.75" customHeight="1">
      <c r="A257" s="108"/>
      <c r="B257" s="108"/>
      <c r="C257" s="109"/>
      <c r="D257" s="109"/>
      <c r="E257" s="109"/>
      <c r="F257" s="109"/>
      <c r="G257" s="109"/>
      <c r="H257" s="10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109"/>
      <c r="W257" s="109"/>
      <c r="X257" s="109"/>
      <c r="Y257" s="109"/>
      <c r="Z257" s="109"/>
    </row>
    <row r="258" spans="1:26" ht="15.75" customHeight="1">
      <c r="A258" s="108"/>
      <c r="B258" s="108"/>
      <c r="C258" s="109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09"/>
      <c r="U258" s="109"/>
      <c r="V258" s="109"/>
      <c r="W258" s="109"/>
      <c r="X258" s="109"/>
      <c r="Y258" s="109"/>
      <c r="Z258" s="109"/>
    </row>
    <row r="259" spans="1:26" ht="15.75" customHeight="1">
      <c r="A259" s="108"/>
      <c r="B259" s="108"/>
      <c r="C259" s="109"/>
      <c r="D259" s="109"/>
      <c r="E259" s="109"/>
      <c r="F259" s="109"/>
      <c r="G259" s="109"/>
      <c r="H259" s="10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09"/>
      <c r="U259" s="109"/>
      <c r="V259" s="109"/>
      <c r="W259" s="109"/>
      <c r="X259" s="109"/>
      <c r="Y259" s="109"/>
      <c r="Z259" s="109"/>
    </row>
    <row r="260" spans="1:26" ht="15.75" customHeight="1">
      <c r="A260" s="108"/>
      <c r="B260" s="108"/>
      <c r="C260" s="109"/>
      <c r="D260" s="109"/>
      <c r="E260" s="109"/>
      <c r="F260" s="109"/>
      <c r="G260" s="109"/>
      <c r="H260" s="10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09"/>
      <c r="U260" s="109"/>
      <c r="V260" s="109"/>
      <c r="W260" s="109"/>
      <c r="X260" s="109"/>
      <c r="Y260" s="109"/>
      <c r="Z260" s="109"/>
    </row>
    <row r="261" spans="1:26" ht="15.75" customHeight="1">
      <c r="A261" s="108"/>
      <c r="B261" s="108"/>
      <c r="C261" s="109"/>
      <c r="D261" s="109"/>
      <c r="E261" s="109"/>
      <c r="F261" s="109"/>
      <c r="G261" s="109"/>
      <c r="H261" s="10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109"/>
      <c r="U261" s="109"/>
      <c r="V261" s="109"/>
      <c r="W261" s="109"/>
      <c r="X261" s="109"/>
      <c r="Y261" s="109"/>
      <c r="Z261" s="109"/>
    </row>
    <row r="262" spans="1:26" ht="15.75" customHeight="1">
      <c r="A262" s="108"/>
      <c r="B262" s="108"/>
      <c r="C262" s="109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09"/>
      <c r="U262" s="109"/>
      <c r="V262" s="109"/>
      <c r="W262" s="109"/>
      <c r="X262" s="109"/>
      <c r="Y262" s="109"/>
      <c r="Z262" s="109"/>
    </row>
    <row r="263" spans="1:26" ht="15.75" customHeight="1">
      <c r="A263" s="108"/>
      <c r="B263" s="108"/>
      <c r="C263" s="109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09"/>
      <c r="U263" s="109"/>
      <c r="V263" s="109"/>
      <c r="W263" s="109"/>
      <c r="X263" s="109"/>
      <c r="Y263" s="109"/>
      <c r="Z263" s="109"/>
    </row>
    <row r="264" spans="1:26" ht="15.75" customHeight="1">
      <c r="A264" s="108"/>
      <c r="B264" s="108"/>
      <c r="C264" s="109"/>
      <c r="D264" s="109"/>
      <c r="E264" s="109"/>
      <c r="F264" s="109"/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09"/>
      <c r="U264" s="109"/>
      <c r="V264" s="109"/>
      <c r="W264" s="109"/>
      <c r="X264" s="109"/>
      <c r="Y264" s="109"/>
      <c r="Z264" s="109"/>
    </row>
    <row r="265" spans="1:26" ht="15.75" customHeight="1">
      <c r="A265" s="108"/>
      <c r="B265" s="108"/>
      <c r="C265" s="109"/>
      <c r="D265" s="109"/>
      <c r="E265" s="109"/>
      <c r="F265" s="109"/>
      <c r="G265" s="109"/>
      <c r="H265" s="10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109"/>
      <c r="U265" s="109"/>
      <c r="V265" s="109"/>
      <c r="W265" s="109"/>
      <c r="X265" s="109"/>
      <c r="Y265" s="109"/>
      <c r="Z265" s="109"/>
    </row>
    <row r="266" spans="1:26" ht="15.75" customHeight="1">
      <c r="A266" s="108"/>
      <c r="B266" s="108"/>
      <c r="C266" s="109"/>
      <c r="D266" s="109"/>
      <c r="E266" s="109"/>
      <c r="F266" s="109"/>
      <c r="G266" s="109"/>
      <c r="H266" s="10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09"/>
      <c r="U266" s="109"/>
      <c r="V266" s="109"/>
      <c r="W266" s="109"/>
      <c r="X266" s="109"/>
      <c r="Y266" s="109"/>
      <c r="Z266" s="109"/>
    </row>
    <row r="267" spans="1:26" ht="15.75" customHeight="1">
      <c r="A267" s="108"/>
      <c r="B267" s="108"/>
      <c r="C267" s="109"/>
      <c r="D267" s="109"/>
      <c r="E267" s="109"/>
      <c r="F267" s="109"/>
      <c r="G267" s="109"/>
      <c r="H267" s="10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09"/>
      <c r="U267" s="109"/>
      <c r="V267" s="109"/>
      <c r="W267" s="109"/>
      <c r="X267" s="109"/>
      <c r="Y267" s="109"/>
      <c r="Z267" s="109"/>
    </row>
    <row r="268" spans="1:26" ht="15.75" customHeight="1">
      <c r="A268" s="108"/>
      <c r="B268" s="108"/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09"/>
      <c r="U268" s="109"/>
      <c r="V268" s="109"/>
      <c r="W268" s="109"/>
      <c r="X268" s="109"/>
      <c r="Y268" s="109"/>
      <c r="Z268" s="109"/>
    </row>
    <row r="269" spans="1:26" ht="15.75" customHeight="1">
      <c r="A269" s="108"/>
      <c r="B269" s="108"/>
      <c r="C269" s="109"/>
      <c r="D269" s="109"/>
      <c r="E269" s="109"/>
      <c r="F269" s="109"/>
      <c r="G269" s="109"/>
      <c r="H269" s="10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109"/>
      <c r="U269" s="109"/>
      <c r="V269" s="109"/>
      <c r="W269" s="109"/>
      <c r="X269" s="109"/>
      <c r="Y269" s="109"/>
      <c r="Z269" s="109"/>
    </row>
    <row r="270" spans="1:26" ht="15.75" customHeight="1">
      <c r="A270" s="108"/>
      <c r="B270" s="108"/>
      <c r="C270" s="109"/>
      <c r="D270" s="109"/>
      <c r="E270" s="109"/>
      <c r="F270" s="109"/>
      <c r="G270" s="109"/>
      <c r="H270" s="10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09"/>
      <c r="U270" s="109"/>
      <c r="V270" s="109"/>
      <c r="W270" s="109"/>
      <c r="X270" s="109"/>
      <c r="Y270" s="109"/>
      <c r="Z270" s="109"/>
    </row>
    <row r="271" spans="1:26" ht="15.75" customHeight="1">
      <c r="A271" s="108"/>
      <c r="B271" s="108"/>
      <c r="C271" s="109"/>
      <c r="D271" s="109"/>
      <c r="E271" s="109"/>
      <c r="F271" s="109"/>
      <c r="G271" s="109"/>
      <c r="H271" s="10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09"/>
      <c r="U271" s="109"/>
      <c r="V271" s="109"/>
      <c r="W271" s="109"/>
      <c r="X271" s="109"/>
      <c r="Y271" s="109"/>
      <c r="Z271" s="109"/>
    </row>
    <row r="272" spans="1:26" ht="15.75" customHeight="1">
      <c r="A272" s="108"/>
      <c r="B272" s="108"/>
      <c r="C272" s="109"/>
      <c r="D272" s="109"/>
      <c r="E272" s="109"/>
      <c r="F272" s="109"/>
      <c r="G272" s="109"/>
      <c r="H272" s="10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09"/>
      <c r="U272" s="109"/>
      <c r="V272" s="109"/>
      <c r="W272" s="109"/>
      <c r="X272" s="109"/>
      <c r="Y272" s="109"/>
      <c r="Z272" s="109"/>
    </row>
    <row r="273" spans="1:26" ht="15.75" customHeight="1">
      <c r="A273" s="108"/>
      <c r="B273" s="108"/>
      <c r="C273" s="109"/>
      <c r="D273" s="109"/>
      <c r="E273" s="109"/>
      <c r="F273" s="109"/>
      <c r="G273" s="109"/>
      <c r="H273" s="10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109"/>
      <c r="U273" s="109"/>
      <c r="V273" s="109"/>
      <c r="W273" s="109"/>
      <c r="X273" s="109"/>
      <c r="Y273" s="109"/>
      <c r="Z273" s="109"/>
    </row>
    <row r="274" spans="1:26" ht="15.75" customHeight="1">
      <c r="A274" s="108"/>
      <c r="B274" s="108"/>
      <c r="C274" s="109"/>
      <c r="D274" s="109"/>
      <c r="E274" s="109"/>
      <c r="F274" s="109"/>
      <c r="G274" s="109"/>
      <c r="H274" s="10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09"/>
      <c r="U274" s="109"/>
      <c r="V274" s="109"/>
      <c r="W274" s="109"/>
      <c r="X274" s="109"/>
      <c r="Y274" s="109"/>
      <c r="Z274" s="109"/>
    </row>
    <row r="275" spans="1:26" ht="15.75" customHeight="1">
      <c r="A275" s="108"/>
      <c r="B275" s="108"/>
      <c r="C275" s="109"/>
      <c r="D275" s="109"/>
      <c r="E275" s="109"/>
      <c r="F275" s="109"/>
      <c r="G275" s="109"/>
      <c r="H275" s="10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09"/>
      <c r="U275" s="109"/>
      <c r="V275" s="109"/>
      <c r="W275" s="109"/>
      <c r="X275" s="109"/>
      <c r="Y275" s="109"/>
      <c r="Z275" s="109"/>
    </row>
    <row r="276" spans="1:26" ht="15.75" customHeight="1"/>
    <row r="277" spans="1:26" ht="15.75" customHeight="1"/>
    <row r="278" spans="1:26" ht="15.75" customHeight="1"/>
    <row r="279" spans="1:26" ht="15.75" customHeight="1"/>
    <row r="280" spans="1:26" ht="15.75" customHeight="1"/>
    <row r="281" spans="1:26" ht="15.75" customHeight="1"/>
    <row r="282" spans="1:26" ht="15.75" customHeight="1"/>
    <row r="283" spans="1:26" ht="15.75" customHeight="1"/>
    <row r="284" spans="1:26" ht="15.75" customHeight="1"/>
    <row r="285" spans="1:26" ht="15.75" customHeight="1"/>
    <row r="286" spans="1:26" ht="15.75" customHeight="1"/>
    <row r="287" spans="1:26" ht="15.75" customHeight="1"/>
    <row r="288" spans="1:26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E36:O36"/>
    <mergeCell ref="D43:N43"/>
    <mergeCell ref="D45:F45"/>
    <mergeCell ref="G45:J45"/>
    <mergeCell ref="K45:M45"/>
  </mergeCells>
  <conditionalFormatting sqref="A16:A18">
    <cfRule type="colorScale" priority="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A19">
    <cfRule type="colorScale" priority="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A22:A23">
    <cfRule type="colorScale" priority="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A24">
    <cfRule type="colorScale" priority="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A25:A29">
    <cfRule type="colorScale" priority="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A30:A31">
    <cfRule type="colorScale" priority="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A34:A37">
    <cfRule type="colorScale" priority="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A74:A75">
    <cfRule type="colorScale" priority="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B32">
    <cfRule type="colorScale" priority="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B3:B31 B33:B37 E35 E37 E41:E42">
    <cfRule type="colorScale" priority="1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B38">
    <cfRule type="colorScale" priority="1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B74:B75">
    <cfRule type="colorScale" priority="1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D44:D45">
    <cfRule type="colorScale" priority="1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E44">
    <cfRule type="colorScale" priority="1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F37">
    <cfRule type="colorScale" priority="1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F44">
    <cfRule type="colorScale" priority="1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G37">
    <cfRule type="colorScale" priority="1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G44">
    <cfRule type="colorScale" priority="1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H37">
    <cfRule type="colorScale" priority="1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H44">
    <cfRule type="colorScale" priority="2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I37">
    <cfRule type="colorScale" priority="2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I44">
    <cfRule type="colorScale" priority="2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J37">
    <cfRule type="colorScale" priority="2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J44">
    <cfRule type="colorScale" priority="2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K37">
    <cfRule type="colorScale" priority="25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K44">
    <cfRule type="colorScale" priority="26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L37">
    <cfRule type="colorScale" priority="27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L44">
    <cfRule type="colorScale" priority="28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M37">
    <cfRule type="colorScale" priority="29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M44:N44">
    <cfRule type="colorScale" priority="30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N37:O37">
    <cfRule type="colorScale" priority="3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printOptions horizontalCentered="1"/>
  <pageMargins left="0.74803149606299213" right="0.74803149606299213" top="0.98425196850393704" bottom="0.98425196850393704" header="0" footer="0"/>
  <pageSetup paperSize="9" orientation="landscape"/>
  <rowBreaks count="2" manualBreakCount="2">
    <brk id="59" man="1"/>
    <brk id="46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defaultColWidth="14.42578125" defaultRowHeight="15" customHeight="1"/>
  <cols>
    <col min="1" max="1" width="68.140625" customWidth="1"/>
    <col min="2" max="2" width="25.42578125" customWidth="1"/>
    <col min="3" max="14" width="11.42578125" customWidth="1"/>
    <col min="15" max="15" width="2.7109375" customWidth="1"/>
    <col min="16" max="22" width="10.7109375" hidden="1" customWidth="1"/>
  </cols>
  <sheetData>
    <row r="1" spans="1:26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</row>
    <row r="2" spans="1:26" ht="46.5" customHeight="1">
      <c r="A2" s="81" t="s">
        <v>668</v>
      </c>
      <c r="B2" s="61" t="s">
        <v>626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</row>
    <row r="3" spans="1:26" ht="24.75" customHeight="1">
      <c r="A3" s="62" t="s">
        <v>627</v>
      </c>
      <c r="B3" s="14">
        <f>'ISO 9001'!D17</f>
        <v>39.166666666666664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</row>
    <row r="4" spans="1:26" ht="24.75" customHeight="1">
      <c r="A4" s="64" t="s">
        <v>632</v>
      </c>
      <c r="B4" s="14">
        <f>'ISO 9001'!D42</f>
        <v>20.462962962962965</v>
      </c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</row>
    <row r="5" spans="1:26" ht="24.75" customHeight="1">
      <c r="A5" s="66" t="s">
        <v>636</v>
      </c>
      <c r="B5" s="14">
        <f>+'ISO 9001'!D75</f>
        <v>17.027777777777775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</row>
    <row r="6" spans="1:26" ht="24.75" customHeight="1">
      <c r="A6" s="68" t="s">
        <v>640</v>
      </c>
      <c r="B6" s="14">
        <f>+'ISO 9001'!D111</f>
        <v>13.511111111111109</v>
      </c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</row>
    <row r="7" spans="1:26" ht="24.75" customHeight="1">
      <c r="A7" s="70" t="s">
        <v>669</v>
      </c>
      <c r="B7" s="14">
        <f>+'ISO 9001'!D177</f>
        <v>37.291666666666671</v>
      </c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</row>
    <row r="8" spans="1:26" ht="24.75" customHeight="1">
      <c r="A8" s="72" t="s">
        <v>654</v>
      </c>
      <c r="B8" s="14">
        <f>+'ISO 9001'!D301</f>
        <v>18.179012345679013</v>
      </c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</row>
    <row r="9" spans="1:26" ht="24.75" customHeight="1">
      <c r="A9" s="74" t="s">
        <v>658</v>
      </c>
      <c r="B9" s="14">
        <f>+'ISO 9001'!D349</f>
        <v>28.333333333333332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</row>
    <row r="10" spans="1:26" ht="24.75" customHeight="1">
      <c r="A10" s="82" t="s">
        <v>21</v>
      </c>
      <c r="B10" s="14">
        <f>AVERAGE(B3:B9)</f>
        <v>24.85321869488536</v>
      </c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83"/>
      <c r="X10" s="83"/>
      <c r="Y10" s="83"/>
      <c r="Z10" s="83"/>
    </row>
    <row r="11" spans="1:26">
      <c r="A11" s="109"/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</row>
    <row r="12" spans="1:26">
      <c r="A12" s="109"/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</row>
    <row r="13" spans="1:26">
      <c r="A13" s="109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</row>
    <row r="14" spans="1:26">
      <c r="A14" s="109"/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</row>
    <row r="15" spans="1:26">
      <c r="A15" s="109"/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</row>
    <row r="16" spans="1:26">
      <c r="A16" s="109"/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</row>
    <row r="17" spans="1:26">
      <c r="A17" s="109"/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</row>
    <row r="18" spans="1:26">
      <c r="A18" s="109"/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</row>
    <row r="19" spans="1:26">
      <c r="A19" s="109"/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</row>
    <row r="20" spans="1:26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</row>
    <row r="21" spans="1:26" ht="15.75" customHeight="1">
      <c r="A21" s="109"/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</row>
    <row r="22" spans="1:26" ht="15.75" customHeight="1">
      <c r="A22" s="109"/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</row>
    <row r="23" spans="1:26" ht="15.75" hidden="1" customHeight="1">
      <c r="A23" s="109"/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</row>
    <row r="24" spans="1:26" ht="15.75" customHeight="1"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</row>
    <row r="25" spans="1:26" ht="15.75" customHeight="1"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</row>
    <row r="26" spans="1:26" ht="15.75" customHeight="1"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</row>
    <row r="27" spans="1:26" ht="15.75" customHeight="1"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</row>
    <row r="28" spans="1:26" ht="15.75" customHeight="1"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</row>
    <row r="29" spans="1:26" ht="15.75" customHeight="1"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</row>
    <row r="30" spans="1:26" ht="15.75" customHeight="1"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</row>
    <row r="31" spans="1:26" ht="15.75" customHeight="1"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</row>
    <row r="32" spans="1:26" ht="15.75" customHeight="1"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</row>
    <row r="33" spans="3:26" ht="15.75" customHeight="1"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</row>
    <row r="34" spans="3:26" ht="15.75" customHeight="1"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</row>
    <row r="35" spans="3:26" ht="15.75" customHeight="1"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</row>
    <row r="36" spans="3:26" ht="15.75" customHeight="1"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</row>
    <row r="37" spans="3:26" ht="15.75" customHeight="1"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</row>
    <row r="38" spans="3:26" ht="15.75" customHeight="1"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</row>
    <row r="39" spans="3:26" ht="15.75" customHeight="1"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</row>
    <row r="40" spans="3:26" ht="15.75" customHeight="1"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</row>
    <row r="41" spans="3:26" ht="15.75" customHeight="1"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</row>
    <row r="42" spans="3:26" ht="15.75" customHeight="1"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</row>
    <row r="43" spans="3:26" ht="15.75" customHeight="1"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</row>
    <row r="44" spans="3:26" ht="15.75" customHeight="1"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</row>
    <row r="45" spans="3:26" ht="15.75" customHeight="1"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</row>
    <row r="46" spans="3:26" ht="15.75" customHeight="1"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</row>
    <row r="47" spans="3:26" ht="15.75" customHeight="1"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</row>
    <row r="48" spans="3:26" ht="15.75" customHeight="1"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</row>
    <row r="49" spans="3:26" ht="15.75" customHeight="1"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</row>
    <row r="50" spans="3:26" ht="15.75" customHeight="1"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</row>
    <row r="51" spans="3:26" ht="15.75" customHeight="1"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</row>
    <row r="52" spans="3:26" ht="15.75" customHeight="1"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</row>
    <row r="53" spans="3:26" ht="15.75" customHeight="1"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</row>
    <row r="54" spans="3:26" ht="15.75" customHeight="1"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</row>
    <row r="55" spans="3:26" ht="15.75" customHeight="1"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</row>
    <row r="56" spans="3:26" ht="15.75" customHeight="1"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</row>
    <row r="57" spans="3:26" ht="15.75" customHeight="1"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</row>
    <row r="58" spans="3:26" ht="15.75" customHeight="1"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</row>
    <row r="59" spans="3:26" ht="15.75" customHeight="1"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</row>
    <row r="60" spans="3:26" ht="15.75" customHeight="1"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</row>
    <row r="61" spans="3:26" ht="15.75" customHeight="1"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</row>
    <row r="62" spans="3:26" ht="15.75" customHeight="1"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</row>
    <row r="63" spans="3:26" ht="15.75" customHeight="1">
      <c r="C63" s="109"/>
      <c r="D63" s="109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</row>
    <row r="64" spans="3:26" ht="15.75" customHeight="1">
      <c r="C64" s="109"/>
      <c r="D64" s="109"/>
      <c r="E64" s="109"/>
      <c r="F64" s="109"/>
      <c r="G64" s="109"/>
      <c r="H64" s="109"/>
      <c r="I64" s="109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</row>
    <row r="65" spans="3:26" ht="15.75" customHeight="1">
      <c r="C65" s="109"/>
      <c r="D65" s="109"/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</row>
    <row r="66" spans="3:26" ht="15.75" customHeight="1"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</row>
    <row r="67" spans="3:26" ht="15.75" customHeight="1"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</row>
    <row r="68" spans="3:26" ht="15.75" customHeight="1"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</row>
    <row r="69" spans="3:26" ht="15.75" customHeight="1"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</row>
    <row r="70" spans="3:26" ht="15.75" customHeight="1"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</row>
    <row r="71" spans="3:26" ht="15.75" customHeight="1"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</row>
    <row r="72" spans="3:26" ht="15.75" customHeight="1"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</row>
    <row r="73" spans="3:26" ht="15.75" customHeight="1"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</row>
    <row r="74" spans="3:26" ht="15.75" customHeight="1"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</row>
    <row r="75" spans="3:26" ht="15.75" customHeight="1"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</row>
    <row r="76" spans="3:26" ht="15.75" customHeight="1"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</row>
    <row r="77" spans="3:26" ht="15.75" customHeight="1"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</row>
    <row r="78" spans="3:26" ht="15.75" customHeight="1"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</row>
    <row r="79" spans="3:26" ht="15.75" customHeight="1"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</row>
    <row r="80" spans="3:26" ht="15.75" customHeight="1"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</row>
    <row r="81" spans="3:26" ht="15.75" customHeight="1"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</row>
    <row r="82" spans="3:26" ht="15.75" customHeight="1"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</row>
    <row r="83" spans="3:26" ht="15.75" customHeight="1"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</row>
    <row r="84" spans="3:26" ht="15.75" customHeight="1"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</row>
    <row r="85" spans="3:26" ht="15.75" customHeight="1"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</row>
    <row r="86" spans="3:26" ht="15.75" customHeight="1"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</row>
    <row r="87" spans="3:26" ht="15.75" customHeight="1"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</row>
    <row r="88" spans="3:26" ht="15.75" customHeight="1"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</row>
    <row r="89" spans="3:26" ht="15.75" customHeight="1"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</row>
    <row r="90" spans="3:26" ht="15.75" customHeight="1"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</row>
    <row r="91" spans="3:26" ht="15.75" customHeight="1"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</row>
    <row r="92" spans="3:26" ht="15.75" customHeight="1"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</row>
    <row r="93" spans="3:26" ht="15.75" customHeight="1"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</row>
    <row r="94" spans="3:26" ht="15.75" customHeight="1"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</row>
    <row r="95" spans="3:26" ht="15.75" customHeight="1"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</row>
    <row r="96" spans="3:26" ht="15.75" customHeight="1">
      <c r="C96" s="109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</row>
    <row r="97" spans="3:26" ht="15.75" customHeight="1"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</row>
    <row r="98" spans="3:26" ht="15.75" customHeight="1"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</row>
    <row r="99" spans="3:26" ht="15.75" customHeight="1"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</row>
    <row r="100" spans="3:26" ht="15.75" customHeight="1"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</row>
    <row r="101" spans="3:26" ht="15.75" customHeight="1"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</row>
    <row r="102" spans="3:26" ht="15.75" customHeight="1"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</row>
    <row r="103" spans="3:26" ht="15.75" customHeight="1"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</row>
    <row r="104" spans="3:26" ht="15.75" customHeight="1"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</row>
    <row r="105" spans="3:26" ht="15.75" customHeight="1"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</row>
    <row r="106" spans="3:26" ht="15.75" customHeight="1"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</row>
    <row r="107" spans="3:26" ht="15.75" customHeight="1">
      <c r="C107" s="109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</row>
    <row r="108" spans="3:26" ht="15.75" customHeight="1"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</row>
    <row r="109" spans="3:26" ht="15.75" customHeight="1">
      <c r="C109" s="109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</row>
    <row r="110" spans="3:26" ht="15.75" customHeight="1"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</row>
    <row r="111" spans="3:26" ht="15.75" customHeight="1"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</row>
    <row r="112" spans="3:26" ht="15.75" customHeight="1"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</row>
    <row r="113" spans="3:26" ht="15.75" customHeight="1"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</row>
    <row r="114" spans="3:26" ht="15.75" customHeight="1"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</row>
    <row r="115" spans="3:26" ht="15.75" customHeight="1"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</row>
    <row r="116" spans="3:26" ht="15.75" customHeight="1"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</row>
    <row r="117" spans="3:26" ht="15.75" customHeight="1"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</row>
    <row r="118" spans="3:26" ht="15.75" customHeight="1"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</row>
    <row r="119" spans="3:26" ht="15.75" customHeight="1"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</row>
    <row r="120" spans="3:26" ht="15.75" customHeight="1"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</row>
    <row r="121" spans="3:26" ht="15.75" customHeight="1"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</row>
    <row r="122" spans="3:26" ht="15.75" customHeight="1"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</row>
    <row r="123" spans="3:26" ht="15.75" customHeight="1"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09"/>
      <c r="Z123" s="109"/>
    </row>
    <row r="124" spans="3:26" ht="15.75" customHeight="1"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</row>
    <row r="125" spans="3:26" ht="15.75" customHeight="1"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109"/>
    </row>
    <row r="126" spans="3:26" ht="15.75" customHeight="1"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</row>
    <row r="127" spans="3:26" ht="15.75" customHeight="1"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</row>
    <row r="128" spans="3:26" ht="15.75" customHeight="1"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</row>
    <row r="129" spans="3:26" ht="15.75" customHeight="1"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</row>
    <row r="130" spans="3:26" ht="15.75" customHeight="1"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</row>
    <row r="131" spans="3:26" ht="15.75" customHeight="1"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  <c r="Z131" s="109"/>
    </row>
    <row r="132" spans="3:26" ht="15.75" customHeight="1"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</row>
    <row r="133" spans="3:26" ht="15.75" customHeight="1"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  <c r="Z133" s="109"/>
    </row>
    <row r="134" spans="3:26" ht="15.75" customHeight="1"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</row>
    <row r="135" spans="3:26" ht="15.75" customHeight="1"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</row>
    <row r="136" spans="3:26" ht="15.75" customHeight="1"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</row>
    <row r="137" spans="3:26" ht="15.75" customHeight="1"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</row>
    <row r="138" spans="3:26" ht="15.75" customHeight="1"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</row>
    <row r="139" spans="3:26" ht="15.75" customHeight="1"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</row>
    <row r="140" spans="3:26" ht="15.75" customHeight="1"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</row>
    <row r="141" spans="3:26" ht="15.75" customHeight="1"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</row>
    <row r="142" spans="3:26" ht="15.75" customHeight="1"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</row>
    <row r="143" spans="3:26" ht="15.75" customHeight="1"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</row>
    <row r="144" spans="3:26" ht="15.75" customHeight="1"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</row>
    <row r="145" spans="3:26" ht="15.75" customHeight="1"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</row>
    <row r="146" spans="3:26" ht="15.75" customHeight="1"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</row>
    <row r="147" spans="3:26" ht="15.75" customHeight="1"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</row>
    <row r="148" spans="3:26" ht="15.75" customHeight="1"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09"/>
      <c r="Z148" s="109"/>
    </row>
    <row r="149" spans="3:26" ht="15.75" customHeight="1"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</row>
    <row r="150" spans="3:26" ht="15.75" customHeight="1"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</row>
    <row r="151" spans="3:26" ht="15.75" customHeight="1"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</row>
    <row r="152" spans="3:26" ht="15.75" customHeight="1"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</row>
    <row r="153" spans="3:26" ht="15.75" customHeight="1"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</row>
    <row r="154" spans="3:26" ht="15.75" customHeight="1"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</row>
    <row r="155" spans="3:26" ht="15.75" customHeight="1"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</row>
    <row r="156" spans="3:26" ht="15.75" customHeight="1"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</row>
    <row r="157" spans="3:26" ht="15.75" customHeight="1"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</row>
    <row r="158" spans="3:26" ht="15.75" customHeight="1"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</row>
    <row r="159" spans="3:26" ht="15.75" customHeight="1"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</row>
    <row r="160" spans="3:26" ht="15.75" customHeight="1"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</row>
    <row r="161" spans="3:26" ht="15.75" customHeight="1"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109"/>
      <c r="W161" s="109"/>
      <c r="X161" s="109"/>
      <c r="Y161" s="109"/>
      <c r="Z161" s="109"/>
    </row>
    <row r="162" spans="3:26" ht="15.75" customHeight="1"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</row>
    <row r="163" spans="3:26" ht="15.75" customHeight="1"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</row>
    <row r="164" spans="3:26" ht="15.75" customHeight="1"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</row>
    <row r="165" spans="3:26" ht="15.75" customHeight="1"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</row>
    <row r="166" spans="3:26" ht="15.75" customHeight="1"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</row>
    <row r="167" spans="3:26" ht="15.75" customHeight="1"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</row>
    <row r="168" spans="3:26" ht="15.75" customHeight="1"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</row>
    <row r="169" spans="3:26" ht="15.75" customHeight="1"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109"/>
      <c r="W169" s="109"/>
      <c r="X169" s="109"/>
      <c r="Y169" s="109"/>
      <c r="Z169" s="109"/>
    </row>
    <row r="170" spans="3:26" ht="15.75" customHeight="1"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</row>
    <row r="171" spans="3:26" ht="15.75" customHeight="1"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109"/>
      <c r="W171" s="109"/>
      <c r="X171" s="109"/>
      <c r="Y171" s="109"/>
      <c r="Z171" s="109"/>
    </row>
    <row r="172" spans="3:26" ht="15.75" customHeight="1"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</row>
    <row r="173" spans="3:26" ht="15.75" customHeight="1"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</row>
    <row r="174" spans="3:26" ht="15.75" customHeight="1"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</row>
    <row r="175" spans="3:26" ht="15.75" customHeight="1"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</row>
    <row r="176" spans="3:26" ht="15.75" customHeight="1"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109"/>
      <c r="X176" s="109"/>
      <c r="Y176" s="109"/>
      <c r="Z176" s="109"/>
    </row>
    <row r="177" spans="3:26" ht="15.75" customHeight="1"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</row>
    <row r="178" spans="3:26" ht="15.75" customHeight="1"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</row>
    <row r="179" spans="3:26" ht="15.75" customHeight="1"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</row>
    <row r="180" spans="3:26" ht="15.75" customHeight="1"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</row>
    <row r="181" spans="3:26" ht="15.75" customHeight="1"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Y181" s="109"/>
      <c r="Z181" s="109"/>
    </row>
    <row r="182" spans="3:26" ht="15.75" customHeight="1"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</row>
    <row r="183" spans="3:26" ht="15.75" customHeight="1"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Y183" s="109"/>
      <c r="Z183" s="109"/>
    </row>
    <row r="184" spans="3:26" ht="15.75" customHeight="1"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</row>
    <row r="185" spans="3:26" ht="15.75" customHeight="1"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Y185" s="109"/>
      <c r="Z185" s="109"/>
    </row>
    <row r="186" spans="3:26" ht="15.75" customHeight="1"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</row>
    <row r="187" spans="3:26" ht="15.75" customHeight="1"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</row>
    <row r="188" spans="3:26" ht="15.75" customHeight="1"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</row>
    <row r="189" spans="3:26" ht="15.75" customHeight="1">
      <c r="C189" s="109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</row>
    <row r="190" spans="3:26" ht="15.75" customHeight="1">
      <c r="C190" s="109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</row>
    <row r="191" spans="3:26" ht="15.75" customHeight="1">
      <c r="C191" s="109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</row>
    <row r="192" spans="3:26" ht="15.75" customHeight="1"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</row>
    <row r="193" spans="3:26" ht="15.75" customHeight="1"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</row>
    <row r="194" spans="3:26" ht="15.75" customHeight="1">
      <c r="C194" s="109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</row>
    <row r="195" spans="3:26" ht="15.75" customHeight="1">
      <c r="C195" s="109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Y195" s="109"/>
      <c r="Z195" s="109"/>
    </row>
    <row r="196" spans="3:26" ht="15.75" customHeight="1"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</row>
    <row r="197" spans="3:26" ht="15.75" customHeight="1">
      <c r="C197" s="109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</row>
    <row r="198" spans="3:26" ht="15.75" customHeight="1">
      <c r="C198" s="109"/>
      <c r="D198" s="109"/>
      <c r="E198" s="109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</row>
    <row r="199" spans="3:26" ht="15.75" customHeight="1">
      <c r="C199" s="109"/>
      <c r="D199" s="109"/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Y199" s="109"/>
      <c r="Z199" s="109"/>
    </row>
    <row r="200" spans="3:26" ht="15.75" customHeight="1">
      <c r="C200" s="109"/>
      <c r="D200" s="109"/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</row>
    <row r="201" spans="3:26" ht="15.75" customHeight="1">
      <c r="C201" s="109"/>
      <c r="D201" s="109"/>
      <c r="E201" s="109"/>
      <c r="F201" s="109"/>
      <c r="G201" s="109"/>
      <c r="H201" s="10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  <c r="X201" s="109"/>
      <c r="Y201" s="109"/>
      <c r="Z201" s="109"/>
    </row>
    <row r="202" spans="3:26" ht="15.75" customHeight="1">
      <c r="C202" s="109"/>
      <c r="D202" s="109"/>
      <c r="E202" s="109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  <c r="X202" s="109"/>
      <c r="Y202" s="109"/>
      <c r="Z202" s="109"/>
    </row>
    <row r="203" spans="3:26" ht="15.75" customHeight="1">
      <c r="C203" s="109"/>
      <c r="D203" s="109"/>
      <c r="E203" s="109"/>
      <c r="F203" s="109"/>
      <c r="G203" s="109"/>
      <c r="H203" s="10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109"/>
      <c r="W203" s="109"/>
      <c r="X203" s="109"/>
      <c r="Y203" s="109"/>
      <c r="Z203" s="109"/>
    </row>
    <row r="204" spans="3:26" ht="15.75" customHeight="1">
      <c r="C204" s="109"/>
      <c r="D204" s="109"/>
      <c r="E204" s="109"/>
      <c r="F204" s="109"/>
      <c r="G204" s="109"/>
      <c r="H204" s="10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</row>
    <row r="205" spans="3:26" ht="15.75" customHeight="1">
      <c r="C205" s="109"/>
      <c r="D205" s="109"/>
      <c r="E205" s="109"/>
      <c r="F205" s="109"/>
      <c r="G205" s="109"/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</row>
    <row r="206" spans="3:26" ht="15.75" customHeight="1">
      <c r="C206" s="109"/>
      <c r="D206" s="109"/>
      <c r="E206" s="109"/>
      <c r="F206" s="109"/>
      <c r="G206" s="109"/>
      <c r="H206" s="10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</row>
    <row r="207" spans="3:26" ht="15.75" customHeight="1">
      <c r="C207" s="109"/>
      <c r="D207" s="109"/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109"/>
      <c r="W207" s="109"/>
      <c r="X207" s="109"/>
      <c r="Y207" s="109"/>
      <c r="Z207" s="109"/>
    </row>
    <row r="208" spans="3:26" ht="15.75" customHeight="1">
      <c r="C208" s="109"/>
      <c r="D208" s="109"/>
      <c r="E208" s="109"/>
      <c r="F208" s="109"/>
      <c r="G208" s="109"/>
      <c r="H208" s="10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</row>
    <row r="209" spans="3:26" ht="15.75" customHeight="1">
      <c r="C209" s="109"/>
      <c r="D209" s="109"/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</row>
    <row r="210" spans="3:26" ht="15.75" customHeight="1">
      <c r="C210" s="109"/>
      <c r="D210" s="109"/>
      <c r="E210" s="109"/>
      <c r="F210" s="109"/>
      <c r="G210" s="109"/>
      <c r="H210" s="10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</row>
    <row r="211" spans="3:26" ht="15.75" customHeight="1"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</row>
    <row r="212" spans="3:26" ht="15.75" customHeight="1"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</row>
    <row r="213" spans="3:26" ht="15.75" customHeight="1"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</row>
    <row r="214" spans="3:26" ht="15.75" customHeight="1"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</row>
    <row r="215" spans="3:26" ht="15.75" customHeight="1"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</row>
    <row r="216" spans="3:26" ht="15.75" customHeight="1"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</row>
    <row r="217" spans="3:26" ht="15.75" customHeight="1"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</row>
    <row r="218" spans="3:26" ht="15.75" customHeight="1"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</row>
    <row r="219" spans="3:26" ht="15.75" customHeight="1"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</row>
    <row r="220" spans="3:26" ht="15.75" customHeight="1"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</row>
    <row r="221" spans="3:26" ht="15.75" customHeight="1"/>
    <row r="222" spans="3:26" ht="15.75" customHeight="1"/>
    <row r="223" spans="3:26" ht="15.75" customHeight="1"/>
    <row r="224" spans="3:26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6">
    <cfRule type="colorScale" priority="1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A7">
    <cfRule type="colorScale" priority="2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A8">
    <cfRule type="colorScale" priority="3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A9">
    <cfRule type="colorScale" priority="4">
      <colorScale>
        <cfvo type="formula" val="0"/>
        <cfvo type="formula" val="60"/>
        <cfvo type="formula" val="100"/>
        <color rgb="FFFF0000"/>
        <color rgb="FFFFC000"/>
        <color rgb="FF00B050"/>
      </colorScale>
    </cfRule>
  </conditionalFormatting>
  <conditionalFormatting sqref="B3:B8">
    <cfRule type="colorScale" priority="5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B9">
    <cfRule type="colorScale" priority="6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conditionalFormatting sqref="B10">
    <cfRule type="colorScale" priority="7">
      <colorScale>
        <cfvo type="formula" val="0"/>
        <cfvo type="formula" val="50"/>
        <cfvo type="formula" val="100"/>
        <color rgb="FFFF0000"/>
        <color rgb="FFFFC000"/>
        <color rgb="FF00B050"/>
      </colorScale>
    </cfRule>
  </conditionalFormatting>
  <printOptions horizontalCentered="1" verticalCentered="1"/>
  <pageMargins left="0.70866141732283472" right="0.70866141732283472" top="0.74803149606299213" bottom="0.74803149606299213" header="0" footer="0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Luis Carlos Aaron Blanquiceth</cp:lastModifiedBy>
  <cp:revision/>
  <dcterms:created xsi:type="dcterms:W3CDTF">2024-04-01T19:12:24Z</dcterms:created>
  <dcterms:modified xsi:type="dcterms:W3CDTF">2025-12-04T03:37:30Z</dcterms:modified>
  <cp:category/>
  <cp:contentStatus/>
</cp:coreProperties>
</file>