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\Desktop\Trabajo de Grado\Entrega Final Pasantía Sora\"/>
    </mc:Choice>
  </mc:AlternateContent>
  <xr:revisionPtr revIDLastSave="0" documentId="13_ncr:1_{AD885CC1-C276-4FBB-93C7-3CFC693A3941}" xr6:coauthVersionLast="45" xr6:coauthVersionMax="45" xr10:uidLastSave="{00000000-0000-0000-0000-000000000000}"/>
  <bookViews>
    <workbookView xWindow="-120" yWindow="-120" windowWidth="20730" windowHeight="11160" firstSheet="8" activeTab="11" xr2:uid="{798C1BF5-A16B-4215-9D52-9FDE69EB5747}"/>
  </bookViews>
  <sheets>
    <sheet name="P.I. Servicio Público de Aseo" sheetId="1" r:id="rId1"/>
    <sheet name="P.I Recolección y Transporte RS" sheetId="2" r:id="rId2"/>
    <sheet name="P.I Barrido, Limpieza APúblicas" sheetId="3" r:id="rId3"/>
    <sheet name="P.I Corte y Poda Árboles" sheetId="4" r:id="rId4"/>
    <sheet name="P.I Lavado de ÁPúblicas" sheetId="5" r:id="rId5"/>
    <sheet name="P.I Aprovechamiento" sheetId="6" r:id="rId6"/>
    <sheet name="P.I Inclusión Reciclador" sheetId="7" r:id="rId7"/>
    <sheet name="P.I Disposición Final" sheetId="8" r:id="rId8"/>
    <sheet name="P.I Residuos Especiales" sheetId="9" r:id="rId9"/>
    <sheet name="P.I Residuos RCD" sheetId="10" r:id="rId10"/>
    <sheet name="P.I RS Rural" sheetId="11" r:id="rId11"/>
    <sheet name="P.I Gestión del Riesgo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12" l="1"/>
  <c r="O3" i="12" s="1"/>
  <c r="O5" i="11"/>
  <c r="O3" i="11" s="1"/>
  <c r="O5" i="10"/>
  <c r="O3" i="10" s="1"/>
  <c r="O5" i="9"/>
  <c r="O3" i="9" s="1"/>
  <c r="O14" i="8"/>
  <c r="O12" i="8" s="1"/>
  <c r="O17" i="6"/>
  <c r="O15" i="6" s="1"/>
  <c r="O5" i="6"/>
  <c r="O3" i="6" s="1"/>
  <c r="O5" i="5"/>
  <c r="O3" i="5" s="1"/>
  <c r="O3" i="4"/>
  <c r="O5" i="4"/>
  <c r="O3" i="3"/>
  <c r="O5" i="3"/>
  <c r="O5" i="2"/>
  <c r="O3" i="2" s="1"/>
  <c r="O41" i="1"/>
  <c r="O39" i="1" s="1"/>
  <c r="O29" i="1"/>
  <c r="O31" i="1"/>
  <c r="O16" i="1"/>
  <c r="O18" i="1"/>
  <c r="O3" i="1"/>
  <c r="O5" i="1"/>
</calcChain>
</file>

<file path=xl/sharedStrings.xml><?xml version="1.0" encoding="utf-8"?>
<sst xmlns="http://schemas.openxmlformats.org/spreadsheetml/2006/main" count="1347" uniqueCount="499">
  <si>
    <t>Nivel</t>
  </si>
  <si>
    <t>Indicadores</t>
  </si>
  <si>
    <t>Meta Final</t>
  </si>
  <si>
    <t>Metas Intermedias</t>
  </si>
  <si>
    <t>Cantidad</t>
  </si>
  <si>
    <t>Calidad</t>
  </si>
  <si>
    <t>Tiempo</t>
  </si>
  <si>
    <t>Lugar</t>
  </si>
  <si>
    <t>Grupo Social</t>
  </si>
  <si>
    <t>Objetivo</t>
  </si>
  <si>
    <t>Proyecto</t>
  </si>
  <si>
    <t>Actividades</t>
  </si>
  <si>
    <t>Fortalecer el ente prestador del servicio público de aseo en los componentes institucional y administrativo
para optimizar las actividades del servicio de aseo y viabilizar al prestador</t>
  </si>
  <si>
    <t>Aplicar el artículo 6 de la Ley 142 de 1994 en su numeral 6.2.</t>
  </si>
  <si>
    <t>Elaborar estudio de viabilidad financiera de la empresa</t>
  </si>
  <si>
    <t>Realizar la planeación para conformar la empresa de servicios públicos ESP</t>
  </si>
  <si>
    <t>Realizar la conformación de la empresa con sus respectivos estatutos</t>
  </si>
  <si>
    <t>Realizar formalización del contrato de prestación del servicio de aseo con la nueva empresa</t>
  </si>
  <si>
    <t>Periodo 1</t>
  </si>
  <si>
    <t>Periodo 2</t>
  </si>
  <si>
    <t>Periodo 3</t>
  </si>
  <si>
    <t>El porcentaje de creación de la empresa de servicios públicos domiciliarios deberá ser del 80%</t>
  </si>
  <si>
    <t>El porcentaje de creación de la empresa de servicios públicos domiciliarios deberá ser del 50%</t>
  </si>
  <si>
    <t>El porcentaje de creación de la empresa de servicios públicos domiciliarios deberá ser del 100%</t>
  </si>
  <si>
    <t>% de creación de la empresa de la empresa de servicios públicos domiciliarios</t>
  </si>
  <si>
    <t>Tipo de Indicadores</t>
  </si>
  <si>
    <t>X</t>
  </si>
  <si>
    <t>Transformación Empresarial</t>
  </si>
  <si>
    <t>100% de las actividades programadas deberán ser realizadas</t>
  </si>
  <si>
    <t>100% de la elaboración del estudio de estructuración y viabilidad financiera</t>
  </si>
  <si>
    <t>% de elaboración del estudio de estructuración y viabilidad financiera</t>
  </si>
  <si>
    <t>% de proceso de convocatoria adelantado y documentado</t>
  </si>
  <si>
    <t>(Número de actividades realizadas/ Número de actividades programadas)*100</t>
  </si>
  <si>
    <t>Elaboración del estudio de estructuración y viabilidad financiera</t>
  </si>
  <si>
    <t>Proceso convocatoria y documento adelantado</t>
  </si>
  <si>
    <t>Se realizara el 45% del documento para proceso de convocatoria</t>
  </si>
  <si>
    <t>Se realizara el 75% del documento  para proceso de convocatoria</t>
  </si>
  <si>
    <t>Se realizara el 100% del documento para proceso de convocatoria</t>
  </si>
  <si>
    <t>% de elaboración manual de funciones y organigrama de la empresa de servicios públicos</t>
  </si>
  <si>
    <t>Elaboración manual de funciones para empleados y organigrama general</t>
  </si>
  <si>
    <t>Registro completo y estatutos elaborados</t>
  </si>
  <si>
    <t>(Número de estatutos y registros realizados / Números de estatutos y registros reglamentados)* 100</t>
  </si>
  <si>
    <t>40% de los registros completos y estatutos elaborados</t>
  </si>
  <si>
    <t>80% de los registros completos y estatutos elaborados</t>
  </si>
  <si>
    <t>100% de los registros completos y estatutos elaborados</t>
  </si>
  <si>
    <t>35% de la elaboración manual de funciones y organigrama</t>
  </si>
  <si>
    <t>70% de la elaboración manual de funciones y organigrama</t>
  </si>
  <si>
    <t>100% de la elaboración manual de funciones y organigrama</t>
  </si>
  <si>
    <t>80% de las actividades programadas deberán ser realizadas</t>
  </si>
  <si>
    <t>60% de la elaboración del estudio de estructuración y viabilidad financiera</t>
  </si>
  <si>
    <t>40% de las actividades programadas deberán ser realizadas</t>
  </si>
  <si>
    <t>30% de la elaboración del estudio de estructuración y viabilidad financiera</t>
  </si>
  <si>
    <t>% de contrato prestación del servicio público de aseo</t>
  </si>
  <si>
    <t>Contrato de prestación del servicio público de aseo</t>
  </si>
  <si>
    <t>45% formulación contrato de prestación de servicio público de aseo</t>
  </si>
  <si>
    <t>70% formulación contrato de prestación de servicio público de aseo</t>
  </si>
  <si>
    <t>100% formulación contrato de prestación de servicio público de aseo</t>
  </si>
  <si>
    <t>Elaborar estudio organizacional para estructurar planta de personal con base en necesidades identificadas</t>
  </si>
  <si>
    <t>Fortalecimiento Gestión Administrativa y Organizacional</t>
  </si>
  <si>
    <t>% de elaboración de estudio organizacional para estructurar planta de personal</t>
  </si>
  <si>
    <t>Conformación planta de personal calificada para la empresa de servicios públicos domiciliarios</t>
  </si>
  <si>
    <t>100% de las actividades programadas estipuladas</t>
  </si>
  <si>
    <t>El porcentaje de conformación de la planta de personal deberá ser del 50%</t>
  </si>
  <si>
    <t>El porcentaje de conformación de la planta de personal deberá ser del 80%</t>
  </si>
  <si>
    <t>El porcentaje de conformación de la planta de personal deberá ser del 100%</t>
  </si>
  <si>
    <t>Realizar un estudio de cargas y responsabilidades</t>
  </si>
  <si>
    <t>Realizar talleres de capacitación al personal seleccionado</t>
  </si>
  <si>
    <t>Elaborar manual de funciones de los cargos establecidos</t>
  </si>
  <si>
    <t>Elaboración de estudio de cargas y responsabilidades</t>
  </si>
  <si>
    <t>Informe planta de personal por niveles</t>
  </si>
  <si>
    <t>Tabla de remuneraciones por cargo</t>
  </si>
  <si>
    <t>Talleres de capacitación</t>
  </si>
  <si>
    <t>Elaboración manual de funciones</t>
  </si>
  <si>
    <t>(Número de talleres realizados/ Número de talleres programadas)*100</t>
  </si>
  <si>
    <t>Establecer tabla de remuneraciones por nivel de acuerdo con el cargo</t>
  </si>
  <si>
    <t>(Número de datos ingresados/ Número de datos obligatorios)* 100</t>
  </si>
  <si>
    <t>% de elaboración estudio de cargas y responsabilidades</t>
  </si>
  <si>
    <t>(Número de personal ingresado a la planta/ Número de personal contratado)*100</t>
  </si>
  <si>
    <t>30% de la elaboración del estudio de cargas y responsabilidades</t>
  </si>
  <si>
    <t>60% de la elaboración del estudio de cargas y responsabilidades</t>
  </si>
  <si>
    <t>100% de la elaboración del estudio de cargas y responsabilidades</t>
  </si>
  <si>
    <t xml:space="preserve">40% de los talleres de capacitación programados </t>
  </si>
  <si>
    <t xml:space="preserve">80% de los talleres de capacitación programados </t>
  </si>
  <si>
    <t xml:space="preserve">100% de los talleres de capacitación programados </t>
  </si>
  <si>
    <t xml:space="preserve">35% de la elaboración manual de funciones </t>
  </si>
  <si>
    <t xml:space="preserve">70% de la elaboración manual de funciones </t>
  </si>
  <si>
    <t xml:space="preserve">100% de la elaboración manual de funciones </t>
  </si>
  <si>
    <t>40% de la elaboración del informe planta de personal por niveles</t>
  </si>
  <si>
    <t>60% de la elaboración del informe planta de personal por niveles</t>
  </si>
  <si>
    <t>100% de la elaboración del informe planta de personal por niveles</t>
  </si>
  <si>
    <t>45% de la tabla efectuada en su totalidad</t>
  </si>
  <si>
    <t>75% de la tabla efectuada en su totalidad</t>
  </si>
  <si>
    <t>100% de la tabla efectuada en su totalidad</t>
  </si>
  <si>
    <t>Fecha de terminación</t>
  </si>
  <si>
    <t xml:space="preserve">Plazo </t>
  </si>
  <si>
    <t>Realizada</t>
  </si>
  <si>
    <t>No realizada</t>
  </si>
  <si>
    <t>Fortalecer y desarrollar el área comercial del ente prestador del servicio de aseo</t>
  </si>
  <si>
    <t>Fortalecimiento y desarrollo e la Gestión Comercial. Cálculo de tarifa de aseo e incorporación de procedimientos de recuperación de cartera</t>
  </si>
  <si>
    <t>Elaborar estudio tarifario de acuerdo con la regulación vigente y las condiciones actuales del servicio de aseo</t>
  </si>
  <si>
    <t>Construir e implementar procedimientos de recuperación de cartera y correcto manejo del recaudo</t>
  </si>
  <si>
    <t>No de manuales de
funciones elaborados/ No
total de manuales</t>
  </si>
  <si>
    <t>(Número de procedimientos realizado/ Número de procedimientos establecidos)*100</t>
  </si>
  <si>
    <t>% elaboración de estudio tarifario con concepto de legalidad</t>
  </si>
  <si>
    <t>Estudio tarifario de aseo acorde a con regulación vigente. Mojoramiento continuo del flujo de caja mediante la aplicación de protocolos estandarizados para recaudo y cartera.</t>
  </si>
  <si>
    <t>El porcentaje de mejoramiento continuo del flujo de caja y estudio tributario deberá ser del 50%</t>
  </si>
  <si>
    <t>El porcentaje de mejoramiento continuo del flujo de caja y estudio tributario deberá ser del 80%</t>
  </si>
  <si>
    <t>El porcentaje de mejoramiento continuo del flujo de caja y estudio tributario deberá ser del 100%</t>
  </si>
  <si>
    <t>actividades programadas estipuladas</t>
  </si>
  <si>
    <t xml:space="preserve">Elaboración de estudio tarifario con concepto de legalidad </t>
  </si>
  <si>
    <t>Informe técnico de la implementación de procedimientos de recuperación de cartera</t>
  </si>
  <si>
    <t>% de mejoramiento continuo del flujo de caja y estudio tarifario de aseo acorde con regulación vigente</t>
  </si>
  <si>
    <t xml:space="preserve">30% de la elaboración del estudio tarifario con concepto de legalidad </t>
  </si>
  <si>
    <t xml:space="preserve">60% de la elaboración del estudio tarifario con concepto de legalidad </t>
  </si>
  <si>
    <t xml:space="preserve">100% de la elaboración del estudio tarifario con concepto de legalidad </t>
  </si>
  <si>
    <t>40% de la elaboración del informe técnico de la implementación de procedimientos de recuperación de cartera</t>
  </si>
  <si>
    <t>60% de la elaboración del informe técnico de la implementación de procedimientos de recuperación de cartera</t>
  </si>
  <si>
    <t>100% de la elaboración del informe  técnico de la implementación de procedimientos de recuperación de cartera</t>
  </si>
  <si>
    <t>Garantizar la implementación, evaluación, seguimiento, control y actualización de los programas y proyectos del PGIRS</t>
  </si>
  <si>
    <t>% de Implementación, evaluación, seguimiento, control y actualización de los programas y proyectos del PGIRS</t>
  </si>
  <si>
    <t>Mantener actualizado el Grupo Coordinador del PGIRS</t>
  </si>
  <si>
    <t>(Número de coordinadores actualizados/ Número de coordinadores contratados)*100</t>
  </si>
  <si>
    <t>Realizar reuniones del Grupo Coordinador, mínimo una vez por semestre</t>
  </si>
  <si>
    <t>(Número de reuniones realizadas/ Número de reuniones programadas)*100</t>
  </si>
  <si>
    <t>Cumplimiento del cronograma anual del PGIRS</t>
  </si>
  <si>
    <t>El porcentaje de cumplimiento del cronograma anual deberá ser del 50%</t>
  </si>
  <si>
    <t>El porcentaje de cumplimiento del cronograma anual deberá ser del 80%</t>
  </si>
  <si>
    <t>El porcentaje de cumplimiento del cronograma anual deberá ser del 100%</t>
  </si>
  <si>
    <t>40% de las actividades estipuladas deberán ser realizadas</t>
  </si>
  <si>
    <t>80% de las actividades estipuladas deberán ser realizadas</t>
  </si>
  <si>
    <t>100% de las actividades estipuladas deberán ser realizadas</t>
  </si>
  <si>
    <t xml:space="preserve">Grupo Coordinador conformado y vigente </t>
  </si>
  <si>
    <t>30%  de los coordinadores contratados cuentan con la actualización correspondiente</t>
  </si>
  <si>
    <t>60%  de los coordinadores contratados cuentan con la actualización correspondiente</t>
  </si>
  <si>
    <t>100%  de los coordinadores contratados cuentan con la actualización correspondiente</t>
  </si>
  <si>
    <t>12 reuniones del Grupo Coordinador</t>
  </si>
  <si>
    <t xml:space="preserve">4 de las 12 reuniones programadas  del Grupo Coordinador </t>
  </si>
  <si>
    <t xml:space="preserve">8 de las 12 reuniones programadas  del Grupo Coordinador </t>
  </si>
  <si>
    <t xml:space="preserve">12 de las 12 reuniones programadas  del Grupo Coordinador </t>
  </si>
  <si>
    <t>Requerimientos para recolección y transporte de residuos sólidos</t>
  </si>
  <si>
    <t>Adquisición de un contenedor móvil o vehículo para recolección de materiales reciclabes, que se adapte a las condiciones del área urbana</t>
  </si>
  <si>
    <t>Ajustar e implementar ruta de recolección selectiva de residuos sólidos, separados en la fuente</t>
  </si>
  <si>
    <t>(Número de contenedor móvil o vehículo adquirido/Número de vehículos requeridos)*100</t>
  </si>
  <si>
    <t>(Número de microrutas implementadas/ Número de microrutas ejecutadas)*100</t>
  </si>
  <si>
    <t>% de implementación efectuado en las rutas de recolección selectiva</t>
  </si>
  <si>
    <t>Ajustar e implementar rutas de recolección selectiva</t>
  </si>
  <si>
    <t>Ruta de recolección selectiva que permita recolectar de forma separada residuos órganicos, residuos reciclables y residuos no aprovechables</t>
  </si>
  <si>
    <t>El porcentaje de implementación de la ruta selectiva debera ser de 45%</t>
  </si>
  <si>
    <t>El porcentaje de implementación de la ruta selectiva debera ser de 75%</t>
  </si>
  <si>
    <t>El porcentaje de implementación de la ruta selectiva debera ser de 100%</t>
  </si>
  <si>
    <t>Actividades programadas</t>
  </si>
  <si>
    <t>30% de la microruta implementadas</t>
  </si>
  <si>
    <t>60% de la microruta implementadas</t>
  </si>
  <si>
    <t>100% de la microruta implementadas</t>
  </si>
  <si>
    <t>Contenedores en el municipio de Sora que cuenten con la función de recolectar materiales reciclables</t>
  </si>
  <si>
    <t>1 de 3 contenedores implementados en el municipio</t>
  </si>
  <si>
    <t>2 de 3 contenedores implementados en el municipio</t>
  </si>
  <si>
    <t>3 de 3 contenedores implementados en el municipio</t>
  </si>
  <si>
    <t>Mejorar la cobertura y calidad de la actividad de barrido de calles y limpieza de áreas públicas, en área urbana de Sora devías pavimentadas y no pavimentadas ( pero aptas para la actividad)</t>
  </si>
  <si>
    <t xml:space="preserve">% de cobertura y calidad de la actividad de barrido y limpieza de vías pavimentadas y no pavimentadas </t>
  </si>
  <si>
    <t>Cobertura total y calidad de la actividad de barrido y limpieza de vías pavimentadas y no pavimentadas</t>
  </si>
  <si>
    <t>El porcentaje de cobertura total y calidad de la actividad debera ser de 45%</t>
  </si>
  <si>
    <t>El porcentaje de cobertura total y calidad de la actividad debera ser de 100%</t>
  </si>
  <si>
    <t>Herramientas e insumos para barrido de calles y limpieza de áreas públicas</t>
  </si>
  <si>
    <t>Adquisición y puesta en operación de veinte (20) canastillas para el área urbana de Sora</t>
  </si>
  <si>
    <t>Adquisición de 2 kit de carros y herramientas para barrido y limpieza de vías y áreas públicas</t>
  </si>
  <si>
    <t>Reposición de herramientas e insumos para la actividad de barrido y limpieza</t>
  </si>
  <si>
    <t>(Número de canastillas instaladas/ Número de canastillas adquiridas)*100</t>
  </si>
  <si>
    <t>(Número de kit's en operación/Número de  kit's adquiridos)*100</t>
  </si>
  <si>
    <t>( Número de herramientas e insumos en operación/ Número de herramientas e insumos adquiridos)*100</t>
  </si>
  <si>
    <t>Total canastillas adquiridas y en operación en área urbana de Sora</t>
  </si>
  <si>
    <t>10 de 20 canastillas adquiridas y en operación</t>
  </si>
  <si>
    <t>16 de 20 canastillas adquiridas y en operación</t>
  </si>
  <si>
    <t>20 de 20 canastillas adquiridas y en operación</t>
  </si>
  <si>
    <t>Total kit's de carros y herramientas para barrido y limpieza de vías y áreas públicas, adquiridos y en operación</t>
  </si>
  <si>
    <t>1 de 2 kit's puestos en operación</t>
  </si>
  <si>
    <t>2 de 2 kit's puestos en operación</t>
  </si>
  <si>
    <t>Reposición anual total de herramientas, implementos e insumos para la actividad de barrido y limpieza</t>
  </si>
  <si>
    <t>Reposición Anual</t>
  </si>
  <si>
    <t>Poner en operación la actividad de corte de césped y poda de árboles y tratar el 100% de estos residuos mediante compostaje</t>
  </si>
  <si>
    <t>% de operación de la actividad de corte y césped y poda de árboles con tratamiento de los mismos por medio de compostaje</t>
  </si>
  <si>
    <t>Corte de césped y poda de árboles</t>
  </si>
  <si>
    <t xml:space="preserve">Realizar actualización anual del inventario de áreas susceptibles de corte de césped </t>
  </si>
  <si>
    <t>Realizar actualización anual de inventario de árboles susceptibles de poda</t>
  </si>
  <si>
    <t>Realizar corte de césped de acuerdo con frecuencias previamente definidas</t>
  </si>
  <si>
    <t>Realizar poda de árboles de acuerdo con frecuencias previamente definidas</t>
  </si>
  <si>
    <t>(m2 que requieren corte césped/ m2 de áreas públicas urbanas)*100</t>
  </si>
  <si>
    <t>(Númer de árboles que requieren poda/ Número de árboles totales del área urbana)*100</t>
  </si>
  <si>
    <t>(Número de frecuencias realizadas/ Número de frecuencias planteados)*100</t>
  </si>
  <si>
    <t>(Toneladas de residuos tratados/ Toneladas de residuos generados)*100</t>
  </si>
  <si>
    <t>Operación total de la actividad de corte de césped y poda de árboles en la zona urbana y el tratamiento de los mismo por medio de compostaje</t>
  </si>
  <si>
    <t>El porcentaje de operación y tratamiento total de la actividad debera ser de 45%</t>
  </si>
  <si>
    <t>El porcentaje de operación y tratamiento total de la actividad debera ser de 100%</t>
  </si>
  <si>
    <t>Total actividades programadas</t>
  </si>
  <si>
    <t>Áreas susceptibles de corte de césped actualizadas</t>
  </si>
  <si>
    <t>Árboles área urbana inventariados cada año</t>
  </si>
  <si>
    <t>Árboles área urbana susceptibles de poda, podados</t>
  </si>
  <si>
    <t>Áreas de corte de césped con mantenimiento</t>
  </si>
  <si>
    <t>Residuos de corte y poda tratados</t>
  </si>
  <si>
    <t>50 % de las áreas susceptibles deberan estar actualizadas</t>
  </si>
  <si>
    <t>80% de las áreas susceptibles deberan estar actualizadas</t>
  </si>
  <si>
    <t>100% de las áreas susceptibles deberan estar actualizadas</t>
  </si>
  <si>
    <t>50% de los árboles del área urbana  deberan estar inventariados</t>
  </si>
  <si>
    <t>80% de los árboles del área urbana  deberan estar inventariados</t>
  </si>
  <si>
    <t>100% de los árboles del área urbana  deberan estar inventariados</t>
  </si>
  <si>
    <t>50% de las áreas de corte deberan tener su respectivo mantenimiento</t>
  </si>
  <si>
    <t>50% de los árboles del área urbana susceptibles de poda</t>
  </si>
  <si>
    <t>80% de las áreas de corte deberan tener su respectivo mantenimiento</t>
  </si>
  <si>
    <t>80% de los árboles del área urbana susceptibles de poda</t>
  </si>
  <si>
    <t>100% de los árboles del área urbana susceptibles de poda</t>
  </si>
  <si>
    <t>100% de las áreas de corte deberan tener su respectivo mantenimiento</t>
  </si>
  <si>
    <t>50% de los residuos generados deberan estar tratados mediante compostaje</t>
  </si>
  <si>
    <t>80% de los residuos generados deberan estar tratados mediante compostaje</t>
  </si>
  <si>
    <t>100% de los residuos generados deberan estar tratados mediante compostaje</t>
  </si>
  <si>
    <t>Implementar actividad de lavado en áreas públicas de la zona urbana del municipio de Sora, establecidad en el inventario</t>
  </si>
  <si>
    <t>Áreas públicas sujeto de lavado</t>
  </si>
  <si>
    <t>Identificar áreas públicas sujetas a la actividad de lavado, de acuerdo con norma vigente</t>
  </si>
  <si>
    <t>Implementar actividad de lavado de áreas públicas cuando aplique</t>
  </si>
  <si>
    <t>(Número de áreas públicas urbanas para lavado/ Número total de áreas públicas)*100</t>
  </si>
  <si>
    <t>% de implementación efectuada en el lavado de áreas públicas de la zona urbana del municipio de Sora</t>
  </si>
  <si>
    <t>(Número de áreas públicas urbanas lavadas/Número de áreas públicas urbanas para lavar)*100</t>
  </si>
  <si>
    <t>Áreas de lavado de zona urbana identificadas</t>
  </si>
  <si>
    <t xml:space="preserve">Áreas de lavado de zona urbana con servicio </t>
  </si>
  <si>
    <t>Total de áreas públicas objeto de lavado con la prestación de la actividad implementada</t>
  </si>
  <si>
    <t>El porcentaje de áreas públicas totales objeto de lavado  debera ser de 45%</t>
  </si>
  <si>
    <t>El porcentaje de áreas públicas totales objeto de lavado  debera ser de 100%</t>
  </si>
  <si>
    <t>El porcentaje de áreas públicas totales objeto de lavado  debera ser de 75%</t>
  </si>
  <si>
    <t>30% de las áreas de lavado de zona urbana identificadas</t>
  </si>
  <si>
    <t>60% de las áreas de lavado de zona urbana identificadas</t>
  </si>
  <si>
    <t>100% de las áreas de lavado de zona urbana identificadas</t>
  </si>
  <si>
    <t xml:space="preserve">30% de las áreas de lavado zona urbana con servicio </t>
  </si>
  <si>
    <t xml:space="preserve">60% de las áreas de lavado zona urbana con servicio </t>
  </si>
  <si>
    <t xml:space="preserve">100% de las áreas de lavado zona urbana con servicio </t>
  </si>
  <si>
    <t>Promover la cultura ciudadana, la educación e innovación en gestión integral de residuos con el fin de prevenir la generación de residuos. Promover la reutilización e incrementar los niveles de separación en la fuente y de aprovechamiento</t>
  </si>
  <si>
    <t>Prevención en la generación de residuos sólidos</t>
  </si>
  <si>
    <t>Realizar contrato o convenio con entidad, empresa o persona natural ( líder en RS), para capacitar personas que lideren el tema en el municipio de Sora</t>
  </si>
  <si>
    <t>Escribir libreto, diagramar y realizar impresión de un calendario anual con la temática de residuos sólidos definida para el año correspondiente</t>
  </si>
  <si>
    <t>% elaboración de contrato de capacitación en residuos sólidos</t>
  </si>
  <si>
    <t>1 (Calendario / año diagramado) 400(Calendario/ año impreso)</t>
  </si>
  <si>
    <t>1 (cuaderno/ año diagramado)              500 (Cuadernos/ año impresos)</t>
  </si>
  <si>
    <t xml:space="preserve">% de reutilización e incrementación de los niveles de separación en la fuente y de aprovechamiento. </t>
  </si>
  <si>
    <t>Total  de reutilización e incrementación de los niveles de separación en la fuente y de aprovechamiento de los residuos sólidos</t>
  </si>
  <si>
    <t>Contrato o convenio anual en ejecución y el 75% de la población de Sora capacitada.</t>
  </si>
  <si>
    <t>Hacer impresión de 400 calendarios al año y 1 calendario diagramado  por 12 años</t>
  </si>
  <si>
    <t>1 Cuaderno diagramado por año por un periodo de 12 años y 500 cuadernos impresos al año</t>
  </si>
  <si>
    <t>4 de 12 años impresión y diagramado de calendarios</t>
  </si>
  <si>
    <t>8 de 12 años impresión y diagramado de calendarios</t>
  </si>
  <si>
    <t>12 de 12 años impresión y diagramado de calendarios</t>
  </si>
  <si>
    <t>4 de 12 años impresión y diagramado de cuadernos</t>
  </si>
  <si>
    <t>8 de 12 años impresión y diagramado de cuadernos</t>
  </si>
  <si>
    <t>12 de 12 años impresión y diagramado de cuadernos</t>
  </si>
  <si>
    <t>120 campañas de educación en 12 años</t>
  </si>
  <si>
    <t>Implementar el aprovechamiento de residuos sólido (reciclabes y orgánicos biodegradables) mediante técnicas y/o tecnologías sostenibles</t>
  </si>
  <si>
    <t>Aprovechamiento de residuos sólidos</t>
  </si>
  <si>
    <t>Implementar programa de separación en la fuente y presentación de residuos bajo las siguientes directrices:
Residuos orgánicos, Residuos reciclables y Residuos no aprovechables, Residuos con programas posconsumo</t>
  </si>
  <si>
    <t>Implementar rutas de recolección selectiva para Residuos orgánicos biodegradabes, residuos reciclables y residuos no aprovechables</t>
  </si>
  <si>
    <t>Transportar los residuos orgánicos biodegradables recolectados en la ruta selectiva a planta externa de tratamiento</t>
  </si>
  <si>
    <t>Transportar los residuos reciclables recolectados en la ruta selectiva al centro de acopio o ECA externa</t>
  </si>
  <si>
    <t>Realizar cambio de uso del suelo de las áreas del municipio definidas para la implementación de tratamiento de orgánicos y/o para centro de acopio o ECA en el municipio</t>
  </si>
  <si>
    <t>% de implementación del aprovechamiento de residuos sólidos generados en el municipio</t>
  </si>
  <si>
    <t>% Programa de separación en la fuente implementado</t>
  </si>
  <si>
    <t>(Número de rutas de recolección selectiva en operación/ Número de rutas selectivas totles)*100</t>
  </si>
  <si>
    <t>(Número de viajes realizados a planta de tratamiento de residuos orgánicos/ Números de viajes programados a planta de tratamiento de residuos orgánicos)*100</t>
  </si>
  <si>
    <t>(Número de viajes realizados al centro de acopio/ Número de viajes programados al centro de acopio)*100</t>
  </si>
  <si>
    <t>El porcentaje de aprovechamiento de los residuos sólidos debera ser de 45%</t>
  </si>
  <si>
    <t>El porcentaje de aprovechamiento de los residuos sólidos debera ser de 70%</t>
  </si>
  <si>
    <t>El porcentaje de aprovechamiento de los residuos sólidos debera ser de 100%</t>
  </si>
  <si>
    <t>Programa de separación en la fuente implementado en su totalidad</t>
  </si>
  <si>
    <t>40% implementación del programa de separación</t>
  </si>
  <si>
    <t>80% implementación del programa de separación</t>
  </si>
  <si>
    <t>100% implementación del programa de separación</t>
  </si>
  <si>
    <t>35% de las dos rutas de recolección implementadas</t>
  </si>
  <si>
    <t>70% de las dos rutas de recolección implementadas</t>
  </si>
  <si>
    <t>100% de las dos rutas de recolección implementadas</t>
  </si>
  <si>
    <t>Dos rutas de recolección selectiva (orgánicos y reciclables) implementadas en su totalidad</t>
  </si>
  <si>
    <t>Transporte de residuos orgánicos a sitio de tratamiento implementado en su totalidad</t>
  </si>
  <si>
    <t>40% implementación del transporte de residuos orgánicos a su sitio de tratamiento</t>
  </si>
  <si>
    <t>80% implementación del transporte de residuos orgánicos a su sitio de tratamiento</t>
  </si>
  <si>
    <t>100% implementación del transporte de residuos orgánicos a su sitio de tratamiento</t>
  </si>
  <si>
    <t>40% implementación del transporte de residuos aprovechables a su sitio de tratamiento</t>
  </si>
  <si>
    <t>80% implementación del transporte de residuos aprovechables a su sitio de tratamiento</t>
  </si>
  <si>
    <t>Transporte de residuos aprovechables a centro de acopio implementado en su totalidad</t>
  </si>
  <si>
    <t>45% de las áreas para aprovechamiento identificadas con uso del suelo legal vigente</t>
  </si>
  <si>
    <t>80% de las áreas para aprovechamiento identificadas con uso del suelo legal vigente</t>
  </si>
  <si>
    <t>100% de las áreas para aprovechamiento identificadas con uso del suelo legal vigente</t>
  </si>
  <si>
    <t>(Número de áreas para aprovechamiento de residuos con uso de suelo identificadas/ Número de áreas para aprovechamiento con uso de suelo implementadas)*100</t>
  </si>
  <si>
    <t>Apoyar proceso de formalización de recicladores de oficio como persona prestadora de la actividad de aprovechamiento en el servicio público de aseo de acuerdo con la normatividad vigente</t>
  </si>
  <si>
    <t>Capacitación a los recicladores de oficio identificados en censo de la línea base y es sus actualizaciones posteriores</t>
  </si>
  <si>
    <t>Apoyar la formación y asesoramieneto para la formalización de recicladores en alguna de las figuras contempladas en la Ley 142 de 1994 para la prestación del servicio público de aseo.</t>
  </si>
  <si>
    <t>Apoyar capacitación de recicladores en aspectos administrativos, comerciales, financieros, técnicos y operativos para la prestación del servicio público de aseo en la actividad de aprovechamiento, de las estructuras organizacionales y de emprendimiento empresarial</t>
  </si>
  <si>
    <t>Asesorar en aspectos técnico y operativo en el manejo de los residuos aprovechables a los recicladores, para generar valor de los mismos y su incorporación en las cadenas productivas</t>
  </si>
  <si>
    <t>Organización de recicladores de oficio, apoyada en su proceso de formalización como persona prestadora de la actividad de aprovechamientoen el servicio público de aseo, de acuerdo con la normatividad vigente. ( Cuando existan recicladores nativos en el municipio)</t>
  </si>
  <si>
    <t>% del apoyo en el proceso de formalización de recicladores como oficio como persona prestadora de la actividad de aprovechamiento</t>
  </si>
  <si>
    <t>(Número recicladores capacitados normatividad aprovechamiento/ Número recicladores del censo)*100</t>
  </si>
  <si>
    <t>(Número de recicladores apoyados para su formación/ Número de recicladores del censo)*100</t>
  </si>
  <si>
    <t>(Número recicladores capacitados manejo de residuos solidos aprovechables/ Número de recicladores del censo)*100</t>
  </si>
  <si>
    <t xml:space="preserve">Proceso Completo de formación y asesoría para formalizar recicladores </t>
  </si>
  <si>
    <t>Proceso completo de capacitación a recicladores sobre normatividad de aprovechamiento en el es servicio de aseo</t>
  </si>
  <si>
    <t xml:space="preserve">Proceso completo de capacitación a recicladores sobre manejo de resicuos sólidos </t>
  </si>
  <si>
    <t>40% del proceso de formación y asesoría recicladores</t>
  </si>
  <si>
    <t>80% del proceso de formación y asesoría recicladores</t>
  </si>
  <si>
    <t>100% del proceso de formación y asesoría recicladores</t>
  </si>
  <si>
    <t>45% del proceso de capacitaciones sobre manejo de residuos sólidos a recicladores</t>
  </si>
  <si>
    <t>70% del proceso de capacitaciones sobre manejo de residuos sólidos a recicladores</t>
  </si>
  <si>
    <t>100% del proceso de capacitaciones sobre manejo de residuos sólidos a recicladores</t>
  </si>
  <si>
    <t>45% del proceso de capacitación en normatividad de aprovechamiento a recicladores</t>
  </si>
  <si>
    <t>75% del proceso de capacitación en normatividad de aprovechamiento a recicladores</t>
  </si>
  <si>
    <t>100% del proceso de capacitación en normatividad de aprovechamiento a recicladores</t>
  </si>
  <si>
    <t>Apoyo a la formalización de los recicladores de oficio</t>
  </si>
  <si>
    <t>Actualizar el censo de recicladores, según necesidad</t>
  </si>
  <si>
    <t>Apoyar dentro de su competencia las fases del proceso progresivo de formalización de os recicladores de oficio en el marco de la normatividad vigente</t>
  </si>
  <si>
    <t>Apoyar a los recicladores de oficio bajo condiciones de vulnerabilidad ( mujeres cabeza de hogar, personas discapacitadas y adulto mayor)</t>
  </si>
  <si>
    <t>( Número de recicladores del censo/ Número de recicladores del municipio)*100</t>
  </si>
  <si>
    <t>(Número recicladores vulnerables apoyados/ Número de recicladores vulnerables)*100</t>
  </si>
  <si>
    <t>(Número de fases apoyadas/ Número de fases totales del proceso de formalización)*100</t>
  </si>
  <si>
    <t>Censo de recicladores actualizado anualmente</t>
  </si>
  <si>
    <t>Proceso completo de formalización de recicladores apoyados</t>
  </si>
  <si>
    <t>Totalidad de los recicladores de oficio con condiciones de vunerabilidad apoyados</t>
  </si>
  <si>
    <t>45% de recicladores apoyados bajo condiciones de vulnerabilidad</t>
  </si>
  <si>
    <t>75% de recicladores apoyados bajo condiciones de vulnerabilidad</t>
  </si>
  <si>
    <t>100% de recicladores apoyados bajo condiciones de vulnerabilidad</t>
  </si>
  <si>
    <t>45% del proceso de formalización de recicladores apoyados</t>
  </si>
  <si>
    <t>70% del proceso de formalización de recicladores apoyados</t>
  </si>
  <si>
    <t>100% del proceso de formalización de recicladores apoyados</t>
  </si>
  <si>
    <t>40% del censo actualizado de recicladores de oficio en el municipio</t>
  </si>
  <si>
    <t>80% del censo actualizado de recicladores de oficio en el municipio</t>
  </si>
  <si>
    <t>100% del censo actualizado de recicladores de oficio en el municipio</t>
  </si>
  <si>
    <t>Asegurar la prestación de la actividad de disposición final de residuos sólidos no aprovechables en relleno sanitario regional de Pirgua de Tunja</t>
  </si>
  <si>
    <t>Disposición final de residuos sólidos no aprovechables en relleno sanitario regional</t>
  </si>
  <si>
    <t xml:space="preserve">% de aseguramiento de la prestación del servicio de disposición final de residuos no aprovechables </t>
  </si>
  <si>
    <t>Aseguramiento total del servicio de disposición final de residuos no aprovechables del municipio</t>
  </si>
  <si>
    <t>Convenio anual de servicio de disposición final en relleno sanitario Pirgua Tunja</t>
  </si>
  <si>
    <t>El porcentaje de aseguramiento debera ser de 45%</t>
  </si>
  <si>
    <t>El porcentaje de aseguramiento debera ser de 75%</t>
  </si>
  <si>
    <t>El porcentaje de aseguramiento debera ser de 100%</t>
  </si>
  <si>
    <t>Convenio anual firmado</t>
  </si>
  <si>
    <t>Incluir en el EOT del municipio de Sora las áreas potenciales (Definidas en el PGIRS de 2006) existentes para construir un relleno sanitario</t>
  </si>
  <si>
    <t>Inclusión en el EOT de Sora áreas potenciales existentes para disposición final de residuos sólidos no aprovechables</t>
  </si>
  <si>
    <t>Surtir protocolo de cambio de uso del suelo de las áreas potenciales para disposición final de residuos sólidos, resultado de estudio técnico realizado en 2006</t>
  </si>
  <si>
    <t>Adquirir predio de áreas potenciales para disposición final de residuos sólidos, que se incluyeron en el EOT</t>
  </si>
  <si>
    <t>Predio para disposición final con uso de suelo adecuado</t>
  </si>
  <si>
    <t>Predio para disposición final con uso del suelo adecuado y adquirido</t>
  </si>
  <si>
    <t>Área potencial para construir Relleno Sanitario, incluidad en EOT</t>
  </si>
  <si>
    <t>Predio adquirido para disposición final con uso del suelo adecuado</t>
  </si>
  <si>
    <t>100% del proceso realizado para construir relleno sanitario en el municipio</t>
  </si>
  <si>
    <t>100% de la compra de predio con su respectivo uso del suelo adecuado</t>
  </si>
  <si>
    <t>Identificar y realizar un manejo adecuado del residuo especial para transformarlo a residuo ordinario para su posterior recolección, transporte y disposición final por parte del ente prestador del servicio de aseo ( No aplica para residuos con planes posconsumo)</t>
  </si>
  <si>
    <t>Gestión de residuos sólidos especiales</t>
  </si>
  <si>
    <t>Aplicar procedimiento de manejo, recolección, transporte y disposición final del residuo especial de acuerdo con sus características de naturaleza, composición, tamaño, volumen y peso</t>
  </si>
  <si>
    <t>Apoyar las jornadas de recolección y transporte de los residuos con planes de gestión posconsumo generados en el municipio de Sora</t>
  </si>
  <si>
    <t>(Número de procedimientos aplicado/Número de porcedimientos solicitados)*100</t>
  </si>
  <si>
    <t>(Número de jornadas apoyadas/Número de jornadas programadas)*100</t>
  </si>
  <si>
    <t>% de manejo adecuado del residuo especial generado en el municipio de Sora</t>
  </si>
  <si>
    <t>Totalidad de los residuos especiales manejados adecuadamente</t>
  </si>
  <si>
    <t>Totalidad de las jornadas apoyadas</t>
  </si>
  <si>
    <t>Totalidad de residuos especiales generados transformados a residuo ordinario y disposición final en la prestación del servicio públio de aseo</t>
  </si>
  <si>
    <t>El porcentaje de totalidad debera ser de 45%</t>
  </si>
  <si>
    <t>El porcentaje de totalidad debera ser de 70%</t>
  </si>
  <si>
    <t>El porcentaje de totalidad debera ser de 100%</t>
  </si>
  <si>
    <t>50% de los residuos especiales manejados adecuadamente</t>
  </si>
  <si>
    <t>80% de los residuos especiales manejados adecuadamente</t>
  </si>
  <si>
    <t>100% de los residuos especiales manejados adecuadamente</t>
  </si>
  <si>
    <t>50% de las jornadas apoyadas en el municipio</t>
  </si>
  <si>
    <t>80% de las jornadas apoyadas en el municipio</t>
  </si>
  <si>
    <t>100% de las jornadas apoyadas en el municipio</t>
  </si>
  <si>
    <t>Adoptar e implementar disposiciones dirigidas al fortalecimiento de la gestión integral de residuos de construcción y demolición (RCD) en el municipio de Sora, priorizando en su orden, la prevención o reducción de la generación de RCD, el aprovechamiento y la disposición final de RCD</t>
  </si>
  <si>
    <t>% de implementación del fortalecimiento de la gestión integral de residuos RCD</t>
  </si>
  <si>
    <t>Gestión de residuos de construcción y demolición RCD</t>
  </si>
  <si>
    <t>Promover campañas de educación, cultura y sensibilización sobre la Gestión Integral de RCD</t>
  </si>
  <si>
    <t>Identificar e incluir en el EOT áreas donde se podrá ubicar planta de aprovechamiento, punto limpio y sitio de disposición final de RCD</t>
  </si>
  <si>
    <t>(Número de jornadas realizadas/Número de jornadas programadas)*100</t>
  </si>
  <si>
    <t>(Ha de área para manejo de RCD/ Ha totales)*100</t>
  </si>
  <si>
    <t>Totalidad de las personas involucradas en el manejo de RCD y contar con áreas con uso del suelo para ubicar plantas de aprovechamiento</t>
  </si>
  <si>
    <t>Totalidad de las personas involucradas en manejo de RCD</t>
  </si>
  <si>
    <t>Contar con áreas con uso del suelo para ubicar plantas de aprovechamiento RCD</t>
  </si>
  <si>
    <t>50% de las personas involucradas en manejo de RCD</t>
  </si>
  <si>
    <t>70% de las personas involucradas en manejo de RCD</t>
  </si>
  <si>
    <t>100% de las personas involucradas en manejo de RCD</t>
  </si>
  <si>
    <t>50% de áreas con uso de suelo para plantas de aprovechamiento</t>
  </si>
  <si>
    <t>70% de áreas con uso de suelo para plantas de aprovechamiento</t>
  </si>
  <si>
    <t>100% de áreas con uso de suelo para plantas de aprovechamiento</t>
  </si>
  <si>
    <t>Promover la separación en la fuente para que los residuos orgánicos puedan ser tratados in situ, los residuos sólidos reciclables puedan ser recuperados e incorporados al ciclo y los residuos no aprovechables puedan ser recolectados y transportados para su posterior disposición final, dependiendo de las condiciones locales</t>
  </si>
  <si>
    <t>% de separación en la fuente para que los residuos orgánicos puedan ser tratados in situ</t>
  </si>
  <si>
    <t>Gestión de residuos sólidos en área rural</t>
  </si>
  <si>
    <t>Implementar campaña de cultura de manejo y gestión de residuos en la vivienda rural (individual) para residuos orgánicos, reciclabes, no aprovechables y posconsumo</t>
  </si>
  <si>
    <t>Programar y realizar jornadas de recolección de residuos aprovechables reciclabes y posconsumo de forma trimestral</t>
  </si>
  <si>
    <t>Vincular gradualmente al servicio de aseo a usuarios rurales identificados en el EOT de Sora</t>
  </si>
  <si>
    <t>Implementar frecuencias de recolección y adecuada disposición final, a usuarios gradualmente vinculados</t>
  </si>
  <si>
    <t>(Número de viviendas rurales vinculadas/ Número de viviendas rurales totales)*100</t>
  </si>
  <si>
    <t>(Número de jornadas de recolección reciclables en el sector rural/ Número de jornadas totales de recolección reciclables en el sector rural)*100</t>
  </si>
  <si>
    <t>(Número de usuario rural vinculado al SPA/ Número usuarios rurales potenciales)*100</t>
  </si>
  <si>
    <t>(Número de rutas sector rural/ Número de rutas potenciales)*100</t>
  </si>
  <si>
    <t>La mitad de la población rural de Sora, sera informada, sinsibilizada y realizando separación en la fuente, tratando la totalidad de sus residuos orgánicos biodegradables</t>
  </si>
  <si>
    <t>El porcentaje de la población informada debera ser de 20%</t>
  </si>
  <si>
    <t>El porcentaje de la población informada debera ser de 40%</t>
  </si>
  <si>
    <t>El porcentaje de la población informada debera ser de 50%</t>
  </si>
  <si>
    <t>El 45% de la población rural manejara sus residuos sólidos adecuadamente</t>
  </si>
  <si>
    <t>15% de la población maneja adecuadamente sus residuos sólidos</t>
  </si>
  <si>
    <t>El 4% del sector rural estara vinculado como usuario del servicio de aseo</t>
  </si>
  <si>
    <t>1% del sector rural esta vinculada al servicio de aseo</t>
  </si>
  <si>
    <t>1.5 % del sector rural esta vinculada al servicio de aseo</t>
  </si>
  <si>
    <t>1.5% del sector rural esta vinculada al servicio de aseo</t>
  </si>
  <si>
    <t>Frecuencia de recolección de residuos no aprovechables en operación</t>
  </si>
  <si>
    <t>100% de la frecuencia de recolección de residuos no aprovechables en operación</t>
  </si>
  <si>
    <t>Estructurar y mantener actualizado un programa de gestión del riesgo de acuerdo con la normatividad vigente, en las diferentes actividades de la prestación del servicio de aseo</t>
  </si>
  <si>
    <t>Plan de Gestión del Riesgo</t>
  </si>
  <si>
    <t>Elaborar y mantener actualizado plan de Gestión del riesgo para la prestación del servicio público de aseo</t>
  </si>
  <si>
    <t>Plan de gestión del riesgo elaborado para su implementación</t>
  </si>
  <si>
    <t>% de elaboración documento con Plan de Gestión del Riesgo</t>
  </si>
  <si>
    <t>Formulación e implementación del Plan de Gestión del riesgo para el municipio</t>
  </si>
  <si>
    <t>El porcentaje de formulación e implementación debera ser de 45%</t>
  </si>
  <si>
    <t>El porcentaje de formulación e implementación debera ser de 75%</t>
  </si>
  <si>
    <t>El porcentaje de formulación e implementación debera ser de 100%</t>
  </si>
  <si>
    <t>45% de la elaboración del Plan de Gestión del Riesgo</t>
  </si>
  <si>
    <t>60% de la elaboración del Plan de Gestión del Riesgo</t>
  </si>
  <si>
    <t>100% de la elaboración del Plan de Gestión del Riesgo</t>
  </si>
  <si>
    <t>Crear empresa de servicios públicos domiciliarios SA ESP para el municipio de Sora, en el marco de la Ley 142 de 1994 ( Artículo 6)</t>
  </si>
  <si>
    <t>Microruta selectiva implementada</t>
  </si>
  <si>
    <t>Realizar tratamiento de residuos generados en las actividades de corte y poda</t>
  </si>
  <si>
    <t>Escribir libreto, diagramar y realizar impresión de un cuaderno de 100 hojas cuadriculado con la temática de residuos escrita en insertos</t>
  </si>
  <si>
    <t>Realizar capacitación de la comunidad del munipio de Sora en gestión y manejo de residuos, utilizando el calendario y el cuaderno, mediante campañas educativas con líder y/o líderes de residuos sólidos capacitados</t>
  </si>
  <si>
    <t>Áreas para aprovechamiento de residuos aprovechables con uso del suelo legalmente vigente</t>
  </si>
  <si>
    <t>Se cuenta con solamente un fontanero de planta el cual se encarga de todas las actividades referentes a servicio público de aseo</t>
  </si>
  <si>
    <t>Observaciones</t>
  </si>
  <si>
    <t>Se realizaron los respectivos tallleres de capacitación a el único operario contratado en planta por la unidad de servicios públicos</t>
  </si>
  <si>
    <t>De las cinco actividades planteadas solamente se realizo una, es decir, el 20% de este proyecto</t>
  </si>
  <si>
    <t>Se realizo el estudio tarifario completo para los años 2021 y 2022 teniendo en cuenta la resolución CRA 943 de 2021</t>
  </si>
  <si>
    <t>Se deja como comentario la realización de mas reuniones con el grupo coordinador dado que solo se ha cumplido a cabalidad con 4 de las 12 reuni0nes propuestas en el PGIRS</t>
  </si>
  <si>
    <t xml:space="preserve">Cuentan con la información vigente hasta el año 2019 </t>
  </si>
  <si>
    <t>El cumplimiento de este objetivo se encuentra en el periodo 1 determinado en las metas intermedias</t>
  </si>
  <si>
    <t>Cumplimiento del cronograma hasta el año 2019</t>
  </si>
  <si>
    <t>Solo se cuenta con un contenedor donado por Corpoboyacá "Botellitas Amigables"</t>
  </si>
  <si>
    <t>Se implemento una microruta selectiva a nivel urbano del municipio</t>
  </si>
  <si>
    <t>No se han adquirido las canastillas para puesta de operación en el municipio</t>
  </si>
  <si>
    <t>Se encuentra realizada en su totalidad y entregados a el operario encargado</t>
  </si>
  <si>
    <t>Cumplida desde el 2019 hasta el 2023</t>
  </si>
  <si>
    <t>Las áreas correspondientes a corte de cesped y poda de árboles solo se encuentran en la plaza principal y a lo largo del seguimiento no se encuentra zonas susceptibles a corte de césped y poda de árboles</t>
  </si>
  <si>
    <t>El objetivo de este proyecto se encuentra en el periodo dos de las metas intermedias propuestas</t>
  </si>
  <si>
    <t>Se encuentra el 100% de las áreas de lavado urbana identificadas</t>
  </si>
  <si>
    <t>Las zonas urbanas para lavado cuentan con el servicio</t>
  </si>
  <si>
    <t>El objetivo cumplio con las metas intermedias propuestas en este PGIRS</t>
  </si>
  <si>
    <t>100% del contrato o convenio en ejecución y 25% de la población capacitada</t>
  </si>
  <si>
    <t>30% del contrato o convenio en ejecución y 25% de la población capacitada</t>
  </si>
  <si>
    <t>60% del contrato o convenio en ejecución y 25% de la población capacitada</t>
  </si>
  <si>
    <t>No se cumple dado que el programa tiene como nombre aprovechamiento de residuos no generación de mas residuos aprovechables</t>
  </si>
  <si>
    <t>(Número de campañas de educación ejecutadas al año/ Número de campañas programadas al año)</t>
  </si>
  <si>
    <t>Se encuentra realizada hasta el periodo uno con un total de 40 campañas de educación ambiental</t>
  </si>
  <si>
    <t>40 de 120 campañas de educación realizadas</t>
  </si>
  <si>
    <t>80 de 120 campañas de educación realizadas</t>
  </si>
  <si>
    <t>120 de 120 campañas de educación realizadas</t>
  </si>
  <si>
    <t>El porcentaje de reutilización e incrementación debera ser de 75%</t>
  </si>
  <si>
    <t>El porcentaje de reutilización e incrementación debera ser de 100%</t>
  </si>
  <si>
    <t>El porcentaje de reutilización e incrementación debera ser de 50%</t>
  </si>
  <si>
    <t xml:space="preserve">Objetivo en proceso de cumplimiento </t>
  </si>
  <si>
    <t>Se implemento solamente una ruta en el sector urbano</t>
  </si>
  <si>
    <t xml:space="preserve">Actividad cumplida en un 50% </t>
  </si>
  <si>
    <t>Los residuos orgánicos se utilizan para la alimentación de animales como vacunos, bovinos, entre otros.</t>
  </si>
  <si>
    <t>No se cuenta con recicladores en el municipio</t>
  </si>
  <si>
    <t xml:space="preserve">El municipio no cuenta con recicladores de oficio por lo cual no se puede dar cumplimiento a los objetivos propuestos para este programa </t>
  </si>
  <si>
    <t>Observacioes</t>
  </si>
  <si>
    <t>Se cuenta con convenio vigente desde el 2019 dando como inicio todos los 01 de enero</t>
  </si>
  <si>
    <t>100% actividades cumplidas</t>
  </si>
  <si>
    <t>Convenio vigente firmado</t>
  </si>
  <si>
    <t>El municipio se encuentra en reuniones donde se tiene la información en borrador pero no se ha adoptado</t>
  </si>
  <si>
    <t>Objetivo cumplido</t>
  </si>
  <si>
    <t>0% de cumplimiento</t>
  </si>
  <si>
    <t>Se encuentra en borrador pero no ha sido adoptado por el municipio</t>
  </si>
  <si>
    <t>El 45% de la población rural manejara sus residuos sólidos aprovechables adecuadamente</t>
  </si>
  <si>
    <t>El 45% de la población conoce los usos que se le puede dar a residuos aprovechables</t>
  </si>
  <si>
    <t>Objetivo Cumplido a cabalidad</t>
  </si>
  <si>
    <t>Plan de gestión de riesgo elaborado y puesto en operación</t>
  </si>
  <si>
    <t>No se presento ninguna propuesta de empresa de servicios domiciliarios por lo cual se genero la unidad a cargo de la secretaria de planeación del municipio de Sora</t>
  </si>
  <si>
    <t>Definir planta de personal y modalidad de contratación, según la naturaleza del ente prestador</t>
  </si>
  <si>
    <t>El porcentaje de cobertura total y calidad de la actividad debera ser de 60%</t>
  </si>
  <si>
    <t>El porcentaje de operación y tratamiento total de la actividad debera ser de 80%</t>
  </si>
  <si>
    <t>Gestión y firma de convenio Urbaser para servicio de disposición final (D.F) en el relleno sanitario Pirgua de Tunja</t>
  </si>
  <si>
    <t>Convenio firmado con Urbaser</t>
  </si>
  <si>
    <t>Actividades programadas estipuladas</t>
  </si>
  <si>
    <t>Fortalecimiento grupo coordinador del PGIRS</t>
  </si>
  <si>
    <t>El operario que hace la recolección de residuos aprovechables realiza el respectivo proceso de entrega a diferentes centros de acopio</t>
  </si>
  <si>
    <t>El manejo de los residuos especiales lo hace Campo Limpio y se realizaron 1 de 3 campañas de sensibilización</t>
  </si>
  <si>
    <t>Seguimiento</t>
  </si>
  <si>
    <t>Corto Plazo</t>
  </si>
  <si>
    <t>Mediano Plazo</t>
  </si>
  <si>
    <t>Largo Plazo</t>
  </si>
  <si>
    <t xml:space="preserve">Porcentaje </t>
  </si>
  <si>
    <t>De las 5 actividades planteadas solamente se realizo 1</t>
  </si>
  <si>
    <t>Porcentaje de Cumplimiento por programa (X)</t>
  </si>
  <si>
    <t>Objetivo 1</t>
  </si>
  <si>
    <t>Objetivo 2</t>
  </si>
  <si>
    <t>Objetivo 3</t>
  </si>
  <si>
    <t>Objetivo 4</t>
  </si>
  <si>
    <t>Seguimiento de los objetivos del programa (Y)</t>
  </si>
  <si>
    <t>Corto Plaxo</t>
  </si>
  <si>
    <t>Porcentaje</t>
  </si>
  <si>
    <t xml:space="preserve">Se encuentra en el mediano plazo de las metas intermedias </t>
  </si>
  <si>
    <t>Se encuentra en el mediano plazo</t>
  </si>
  <si>
    <t>No se encuentra en ninguna de las metas intermedias</t>
  </si>
  <si>
    <t>La población rural cuenta con los conocimientos adecuados para el manejo adecuado de residuos sólidos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</si>
</sst>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ndara"/>
      <family val="2"/>
    </font>
    <font>
      <sz val="11"/>
      <color theme="1"/>
      <name val="Candara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10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9" fontId="2" fillId="0" borderId="1" xfId="1" applyFont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13" borderId="1" xfId="1" applyNumberFormat="1" applyFont="1" applyFill="1" applyBorder="1"/>
    <xf numFmtId="9" fontId="2" fillId="0" borderId="1" xfId="1" applyFont="1" applyBorder="1" applyAlignment="1">
      <alignment horizontal="center" vertical="center" wrapText="1"/>
    </xf>
    <xf numFmtId="0" fontId="2" fillId="13" borderId="1" xfId="1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vertical="center"/>
    </xf>
    <xf numFmtId="0" fontId="1" fillId="13" borderId="1" xfId="0" applyFont="1" applyFill="1" applyBorder="1" applyAlignment="1">
      <alignment horizontal="center" vertical="center" wrapText="1"/>
    </xf>
    <xf numFmtId="0" fontId="0" fillId="13" borderId="0" xfId="0" applyFill="1"/>
    <xf numFmtId="9" fontId="2" fillId="0" borderId="2" xfId="1" applyFont="1" applyBorder="1" applyAlignment="1">
      <alignment horizontal="center" vertical="center"/>
    </xf>
    <xf numFmtId="9" fontId="2" fillId="0" borderId="3" xfId="1" applyFont="1" applyBorder="1" applyAlignment="1">
      <alignment horizontal="center" vertical="center"/>
    </xf>
    <xf numFmtId="0" fontId="2" fillId="13" borderId="5" xfId="0" applyFont="1" applyFill="1" applyBorder="1" applyAlignment="1">
      <alignment horizontal="center" vertical="center" wrapText="1"/>
    </xf>
    <xf numFmtId="0" fontId="2" fillId="13" borderId="6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9" fontId="2" fillId="0" borderId="1" xfId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9" fontId="2" fillId="0" borderId="1" xfId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9" fontId="2" fillId="0" borderId="2" xfId="1" applyFont="1" applyBorder="1" applyAlignment="1">
      <alignment horizontal="center" vertical="center" wrapText="1"/>
    </xf>
    <xf numFmtId="9" fontId="2" fillId="0" borderId="8" xfId="1" applyFont="1" applyBorder="1" applyAlignment="1">
      <alignment horizontal="center" vertical="center" wrapText="1"/>
    </xf>
    <xf numFmtId="9" fontId="2" fillId="0" borderId="3" xfId="1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7" borderId="1" xfId="0" applyFont="1" applyFill="1" applyBorder="1" applyAlignment="1">
      <alignment horizontal="center" vertical="center" wrapText="1"/>
    </xf>
    <xf numFmtId="9" fontId="2" fillId="0" borderId="1" xfId="1" applyFont="1" applyBorder="1" applyAlignment="1">
      <alignment horizont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9" fontId="0" fillId="0" borderId="2" xfId="1" applyFont="1" applyBorder="1" applyAlignment="1">
      <alignment horizontal="center"/>
    </xf>
    <xf numFmtId="9" fontId="0" fillId="0" borderId="3" xfId="1" applyFont="1" applyBorder="1" applyAlignment="1">
      <alignment horizontal="center"/>
    </xf>
    <xf numFmtId="0" fontId="1" fillId="11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12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EB35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800" b="1"/>
              <a:t>Progra</a:t>
            </a:r>
            <a:r>
              <a:rPr lang="es-CO" sz="1800" b="1" baseline="0"/>
              <a:t>ma Institucional de Prestación Servicio Público de Aseo</a:t>
            </a:r>
            <a:endParaRPr lang="es-CO" sz="1800" b="1"/>
          </a:p>
        </c:rich>
      </c:tx>
      <c:layout>
        <c:manualLayout>
          <c:xMode val="edge"/>
          <c:yMode val="edge"/>
          <c:x val="0.11007047597173447"/>
          <c:y val="1.66911740707648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Objetivo 1 y 2</c:v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'P.I. Servicio Público de Aseo'!$U$2:$AD$2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cat>
          <c:val>
            <c:numRef>
              <c:f>'P.I. Servicio Público de Aseo'!$U$4:$AD$4</c:f>
              <c:numCache>
                <c:formatCode>General</c:formatCode>
                <c:ptCount val="10"/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C0B-4205-9F8D-D7F8FD600DBF}"/>
            </c:ext>
          </c:extLst>
        </c:ser>
        <c:ser>
          <c:idx val="2"/>
          <c:order val="1"/>
          <c:tx>
            <c:v>Objetivo 3</c:v>
          </c:tx>
          <c:spPr>
            <a:solidFill>
              <a:schemeClr val="accent5">
                <a:lumMod val="7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'P.I. Servicio Público de Aseo'!$U$2:$AD$2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cat>
          <c:val>
            <c:numRef>
              <c:f>'P.I. Servicio Público de Aseo'!$U$6:$AD$6</c:f>
              <c:numCache>
                <c:formatCode>General</c:formatCode>
                <c:ptCount val="10"/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C0B-4205-9F8D-D7F8FD600DBF}"/>
            </c:ext>
          </c:extLst>
        </c:ser>
        <c:ser>
          <c:idx val="3"/>
          <c:order val="2"/>
          <c:tx>
            <c:v>Objetivo 4</c:v>
          </c:tx>
          <c:spPr>
            <a:solidFill>
              <a:schemeClr val="accent5">
                <a:lumMod val="50000"/>
              </a:schemeClr>
            </a:solidFill>
            <a:ln w="0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'P.I. Servicio Público de Aseo'!$U$2:$AD$2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cat>
          <c:val>
            <c:numRef>
              <c:f>'P.I. Servicio Público de Aseo'!$U$7:$AD$7</c:f>
              <c:numCache>
                <c:formatCode>General</c:formatCode>
                <c:ptCount val="10"/>
                <c:pt idx="9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0B-4205-9F8D-D7F8FD600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overlap val="100"/>
        <c:axId val="1422194351"/>
        <c:axId val="1164467759"/>
      </c:barChart>
      <c:catAx>
        <c:axId val="14221943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Objetivos</a:t>
                </a:r>
                <a:r>
                  <a:rPr lang="es-CO" baseline="0"/>
                  <a:t> PGIRS 2019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164467759"/>
        <c:crosses val="autoZero"/>
        <c:auto val="1"/>
        <c:lblAlgn val="ctr"/>
        <c:lblOffset val="100"/>
        <c:noMultiLvlLbl val="0"/>
      </c:catAx>
      <c:valAx>
        <c:axId val="1164467759"/>
        <c:scaling>
          <c:orientation val="minMax"/>
          <c:max val="100"/>
          <c:min val="10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Porcentaje de Cumplimento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422194351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800" b="1"/>
              <a:t>Programa</a:t>
            </a:r>
            <a:r>
              <a:rPr lang="es-CO" sz="1800" b="1" baseline="0"/>
              <a:t> Institucional Prestación Recolección y Transporte Residuos Sólidos</a:t>
            </a:r>
            <a:endParaRPr lang="es-CO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Objetivo 1</c:v>
          </c:tx>
          <c:spPr>
            <a:solidFill>
              <a:schemeClr val="accent6">
                <a:lumMod val="5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'P.I Recolección y Transporte RS'!$V$2:$AE$2</c:f>
              <c:numCache>
                <c:formatCode>General</c:formatCode>
                <c:ptCount val="10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  <c:pt idx="8">
                  <c:v>95</c:v>
                </c:pt>
                <c:pt idx="9">
                  <c:v>100</c:v>
                </c:pt>
              </c:numCache>
            </c:numRef>
          </c:cat>
          <c:val>
            <c:numRef>
              <c:f>'P.I Recolección y Transporte RS'!$V$4:$AE$4</c:f>
              <c:numCache>
                <c:formatCode>General</c:formatCode>
                <c:ptCount val="10"/>
                <c:pt idx="6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12-4CCC-B489-14C678079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22194351"/>
        <c:axId val="1164467759"/>
      </c:barChart>
      <c:catAx>
        <c:axId val="14221943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Objetivos</a:t>
                </a:r>
                <a:r>
                  <a:rPr lang="es-CO" baseline="0"/>
                  <a:t> PGIRS 2019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164467759"/>
        <c:crosses val="autoZero"/>
        <c:auto val="1"/>
        <c:lblAlgn val="ctr"/>
        <c:lblOffset val="100"/>
        <c:noMultiLvlLbl val="0"/>
      </c:catAx>
      <c:valAx>
        <c:axId val="1164467759"/>
        <c:scaling>
          <c:orientation val="minMax"/>
          <c:max val="100"/>
          <c:min val="15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Porcentaje de Cumplimento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422194351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800" b="1"/>
              <a:t>Programa</a:t>
            </a:r>
            <a:r>
              <a:rPr lang="es-CO" sz="1800" b="1" baseline="0"/>
              <a:t> Institucional Barrido, Limpieza Áreas Públicas </a:t>
            </a:r>
            <a:endParaRPr lang="es-CO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Objetivo</c:v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'P.I Barrido, Limpieza APúblicas'!$U$2:$AD$2</c:f>
              <c:numCache>
                <c:formatCode>General</c:formatCode>
                <c:ptCount val="10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  <c:pt idx="8">
                  <c:v>95</c:v>
                </c:pt>
                <c:pt idx="9">
                  <c:v>100</c:v>
                </c:pt>
              </c:numCache>
            </c:numRef>
          </c:cat>
          <c:val>
            <c:numRef>
              <c:f>'P.I Barrido, Limpieza APúblicas'!$U$4:$AD$4</c:f>
              <c:numCache>
                <c:formatCode>General</c:formatCode>
                <c:ptCount val="10"/>
                <c:pt idx="5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01-4A4D-9BD9-443227F00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22194351"/>
        <c:axId val="1164467759"/>
      </c:barChart>
      <c:catAx>
        <c:axId val="14221943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Objetivos</a:t>
                </a:r>
                <a:r>
                  <a:rPr lang="es-CO" baseline="0"/>
                  <a:t> PGIRS 2019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164467759"/>
        <c:crosses val="autoZero"/>
        <c:auto val="1"/>
        <c:lblAlgn val="ctr"/>
        <c:lblOffset val="100"/>
        <c:noMultiLvlLbl val="0"/>
      </c:catAx>
      <c:valAx>
        <c:axId val="1164467759"/>
        <c:scaling>
          <c:orientation val="minMax"/>
          <c:max val="100"/>
          <c:min val="15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Porcentaje de Cumplimento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422194351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800" b="1"/>
              <a:t>Programa Institucional Corte de Césped y Poda de Árboles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Objetivo</c:v>
          </c:tx>
          <c:spPr>
            <a:solidFill>
              <a:srgbClr val="00B0F0"/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'P.I Corte y Poda Árboles'!$T$2:$AD$2</c:f>
              <c:numCache>
                <c:formatCode>General</c:formatCode>
                <c:ptCount val="11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  <c:pt idx="8">
                  <c:v>95</c:v>
                </c:pt>
                <c:pt idx="9">
                  <c:v>100</c:v>
                </c:pt>
                <c:pt idx="10">
                  <c:v>105</c:v>
                </c:pt>
              </c:numCache>
            </c:numRef>
          </c:cat>
          <c:val>
            <c:numRef>
              <c:f>'P.I Corte y Poda Árboles'!$T$4:$AD$4</c:f>
              <c:numCache>
                <c:formatCode>General</c:formatCode>
                <c:ptCount val="11"/>
                <c:pt idx="9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DE-4DDC-8B9A-DEEB700D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22194351"/>
        <c:axId val="1164467759"/>
      </c:barChart>
      <c:catAx>
        <c:axId val="14221943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Objetivos</a:t>
                </a:r>
                <a:r>
                  <a:rPr lang="es-CO" baseline="0"/>
                  <a:t> PGIRS 2019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164467759"/>
        <c:crosses val="autoZero"/>
        <c:auto val="1"/>
        <c:lblAlgn val="ctr"/>
        <c:lblOffset val="100"/>
        <c:noMultiLvlLbl val="0"/>
      </c:catAx>
      <c:valAx>
        <c:axId val="1164467759"/>
        <c:scaling>
          <c:orientation val="minMax"/>
          <c:max val="100"/>
          <c:min val="10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Porcentaje de Cumplimento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422194351"/>
        <c:crosses val="autoZero"/>
        <c:crossBetween val="between"/>
        <c:majorUnit val="10"/>
        <c:minorUnit val="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800" b="1"/>
              <a:t>Programa Institucional Lavado de Áreas</a:t>
            </a:r>
            <a:r>
              <a:rPr lang="es-CO" sz="1800" b="1" baseline="0"/>
              <a:t> Públicas</a:t>
            </a:r>
            <a:endParaRPr lang="es-CO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0"/>
          <c:tx>
            <c:v>Objetivo</c:v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'P.I Lavado de ÁPúblicas'!$T$2:$AD$2</c:f>
              <c:numCache>
                <c:formatCode>General</c:formatCode>
                <c:ptCount val="11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  <c:pt idx="8">
                  <c:v>95</c:v>
                </c:pt>
                <c:pt idx="9">
                  <c:v>100</c:v>
                </c:pt>
                <c:pt idx="10">
                  <c:v>105</c:v>
                </c:pt>
              </c:numCache>
            </c:numRef>
          </c:cat>
          <c:val>
            <c:numRef>
              <c:f>'P.I Lavado de ÁPúblicas'!$T$4:$AD$4</c:f>
              <c:numCache>
                <c:formatCode>General</c:formatCode>
                <c:ptCount val="11"/>
                <c:pt idx="9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66-474B-A3F4-74A023B25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22194351"/>
        <c:axId val="1164467759"/>
      </c:barChart>
      <c:catAx>
        <c:axId val="14221943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Objetivos</a:t>
                </a:r>
                <a:r>
                  <a:rPr lang="es-CO" baseline="0"/>
                  <a:t> PGIRS 2019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164467759"/>
        <c:crosses val="autoZero"/>
        <c:auto val="1"/>
        <c:lblAlgn val="ctr"/>
        <c:lblOffset val="100"/>
        <c:noMultiLvlLbl val="0"/>
      </c:catAx>
      <c:valAx>
        <c:axId val="1164467759"/>
        <c:scaling>
          <c:orientation val="minMax"/>
          <c:max val="100"/>
          <c:min val="10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Porcentaje de Cumplimento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422194351"/>
        <c:crosses val="autoZero"/>
        <c:crossBetween val="between"/>
        <c:majorUnit val="10"/>
        <c:minorUnit val="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800" b="1"/>
              <a:t>Programa Institucional</a:t>
            </a:r>
            <a:r>
              <a:rPr lang="es-CO" sz="1800" b="1" baseline="0"/>
              <a:t> de Aprovechamiento</a:t>
            </a:r>
            <a:endParaRPr lang="es-CO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Objetivo 1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'P.I Aprovechamiento'!$U$2:$AD$2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cat>
          <c:val>
            <c:numRef>
              <c:f>'P.I Aprovechamiento'!$U$4:$AD$4</c:f>
              <c:numCache>
                <c:formatCode>General</c:formatCode>
                <c:ptCount val="10"/>
                <c:pt idx="2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03-46F4-89CF-E703C1D9F03A}"/>
            </c:ext>
          </c:extLst>
        </c:ser>
        <c:ser>
          <c:idx val="1"/>
          <c:order val="1"/>
          <c:tx>
            <c:v>Objetivo 2</c:v>
          </c:tx>
          <c:spPr>
            <a:solidFill>
              <a:schemeClr val="accent1">
                <a:lumMod val="7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'P.I Aprovechamiento'!$U$2:$AD$2</c:f>
              <c:numCache>
                <c:formatCode>General</c:formatCode>
                <c:ptCount val="10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</c:numCache>
            </c:numRef>
          </c:cat>
          <c:val>
            <c:numRef>
              <c:f>'P.I Aprovechamiento'!$U$5:$AD$5</c:f>
              <c:numCache>
                <c:formatCode>General</c:formatCode>
                <c:ptCount val="10"/>
                <c:pt idx="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03-46F4-89CF-E703C1D9F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22194351"/>
        <c:axId val="1164467759"/>
      </c:barChart>
      <c:catAx>
        <c:axId val="14221943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Objetivos</a:t>
                </a:r>
                <a:r>
                  <a:rPr lang="es-CO" baseline="0"/>
                  <a:t> PGIRS 2019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164467759"/>
        <c:crosses val="autoZero"/>
        <c:auto val="1"/>
        <c:lblAlgn val="ctr"/>
        <c:lblOffset val="100"/>
        <c:noMultiLvlLbl val="0"/>
      </c:catAx>
      <c:valAx>
        <c:axId val="1164467759"/>
        <c:scaling>
          <c:orientation val="minMax"/>
          <c:max val="100"/>
          <c:min val="10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Porcentaje de Cumplimento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422194351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800" b="1"/>
              <a:t>Programa Institucional Residuos Especiales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'P.I Residuos Especiales'!$T$4</c:f>
              <c:strCache>
                <c:ptCount val="1"/>
                <c:pt idx="0">
                  <c:v>Objetivo 1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'P.I Residuos Especiales'!$U$2:$AE$2</c:f>
              <c:numCache>
                <c:formatCode>General</c:formatCode>
                <c:ptCount val="11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  <c:pt idx="8">
                  <c:v>95</c:v>
                </c:pt>
                <c:pt idx="9">
                  <c:v>100</c:v>
                </c:pt>
                <c:pt idx="10">
                  <c:v>105</c:v>
                </c:pt>
              </c:numCache>
            </c:numRef>
          </c:cat>
          <c:val>
            <c:numRef>
              <c:f>'P.I Residuos Especiales'!$U$4:$AE$4</c:f>
              <c:numCache>
                <c:formatCode>General</c:formatCode>
                <c:ptCount val="11"/>
                <c:pt idx="9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17-4CEB-8C97-EA0A52D7E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22194351"/>
        <c:axId val="1164467759"/>
      </c:barChart>
      <c:catAx>
        <c:axId val="14221943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Objetivos</a:t>
                </a:r>
                <a:r>
                  <a:rPr lang="es-CO" baseline="0"/>
                  <a:t> PGIRS 2019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164467759"/>
        <c:crosses val="autoZero"/>
        <c:auto val="1"/>
        <c:lblAlgn val="ctr"/>
        <c:lblOffset val="100"/>
        <c:noMultiLvlLbl val="0"/>
      </c:catAx>
      <c:valAx>
        <c:axId val="1164467759"/>
        <c:scaling>
          <c:orientation val="minMax"/>
          <c:max val="100"/>
          <c:min val="10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Porcentaje de Cumplimento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422194351"/>
        <c:crosses val="autoZero"/>
        <c:crossBetween val="between"/>
        <c:majorUnit val="10"/>
        <c:minorUnit val="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800" b="1"/>
              <a:t>Programa</a:t>
            </a:r>
            <a:r>
              <a:rPr lang="es-CO" sz="1800" b="1" baseline="0"/>
              <a:t> Institucional Residuos Sólidos Rural</a:t>
            </a:r>
            <a:endParaRPr lang="es-CO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Objetivo 1</c:v>
          </c:tx>
          <c:spPr>
            <a:solidFill>
              <a:schemeClr val="accent6">
                <a:lumMod val="7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'P.I RS Rural'!$U$2:$AE$2</c:f>
              <c:numCache>
                <c:formatCode>General</c:formatCode>
                <c:ptCount val="11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40</c:v>
                </c:pt>
                <c:pt idx="4">
                  <c:v>50</c:v>
                </c:pt>
                <c:pt idx="5">
                  <c:v>60</c:v>
                </c:pt>
                <c:pt idx="6">
                  <c:v>70</c:v>
                </c:pt>
                <c:pt idx="7">
                  <c:v>80</c:v>
                </c:pt>
                <c:pt idx="8">
                  <c:v>90</c:v>
                </c:pt>
                <c:pt idx="9">
                  <c:v>100</c:v>
                </c:pt>
                <c:pt idx="10">
                  <c:v>110</c:v>
                </c:pt>
              </c:numCache>
            </c:numRef>
          </c:cat>
          <c:val>
            <c:numRef>
              <c:f>'P.I RS Rural'!$U$4:$AE$4</c:f>
              <c:numCache>
                <c:formatCode>General</c:formatCode>
                <c:ptCount val="11"/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82-4612-8AC6-EC8B08867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22194351"/>
        <c:axId val="1164467759"/>
      </c:barChart>
      <c:catAx>
        <c:axId val="14221943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Objetivos</a:t>
                </a:r>
                <a:r>
                  <a:rPr lang="es-CO" baseline="0"/>
                  <a:t> PGIRS 2019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164467759"/>
        <c:crosses val="autoZero"/>
        <c:auto val="1"/>
        <c:lblAlgn val="ctr"/>
        <c:lblOffset val="100"/>
        <c:noMultiLvlLbl val="0"/>
      </c:catAx>
      <c:valAx>
        <c:axId val="1164467759"/>
        <c:scaling>
          <c:orientation val="minMax"/>
          <c:max val="100"/>
          <c:min val="10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Porcentaje de Cumplimento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422194351"/>
        <c:crosses val="autoZero"/>
        <c:crossBetween val="between"/>
        <c:majorUnit val="10"/>
        <c:minorUnit val="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 sz="1800" b="1"/>
              <a:t>Programa Institucional Gestión del Riesgo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Objetivo</c:v>
          </c:tx>
          <c:spPr>
            <a:solidFill>
              <a:schemeClr val="accent6">
                <a:lumMod val="75000"/>
              </a:schemeClr>
            </a:solidFill>
            <a:ln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'P.I Gestión del Riesgo'!$T$2:$AD$2</c:f>
              <c:numCache>
                <c:formatCode>General</c:formatCode>
                <c:ptCount val="11"/>
                <c:pt idx="0">
                  <c:v>15</c:v>
                </c:pt>
                <c:pt idx="1">
                  <c:v>25</c:v>
                </c:pt>
                <c:pt idx="2">
                  <c:v>35</c:v>
                </c:pt>
                <c:pt idx="3">
                  <c:v>45</c:v>
                </c:pt>
                <c:pt idx="4">
                  <c:v>55</c:v>
                </c:pt>
                <c:pt idx="5">
                  <c:v>65</c:v>
                </c:pt>
                <c:pt idx="6">
                  <c:v>75</c:v>
                </c:pt>
                <c:pt idx="7">
                  <c:v>85</c:v>
                </c:pt>
                <c:pt idx="8">
                  <c:v>95</c:v>
                </c:pt>
                <c:pt idx="9">
                  <c:v>100</c:v>
                </c:pt>
                <c:pt idx="10">
                  <c:v>105</c:v>
                </c:pt>
              </c:numCache>
            </c:numRef>
          </c:cat>
          <c:val>
            <c:numRef>
              <c:f>'P.I Gestión del Riesgo'!$T$4:$AD$4</c:f>
              <c:numCache>
                <c:formatCode>General</c:formatCode>
                <c:ptCount val="11"/>
                <c:pt idx="9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57-41F9-9D50-BA37D5A74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422194351"/>
        <c:axId val="1164467759"/>
      </c:barChart>
      <c:catAx>
        <c:axId val="14221943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Objetivos</a:t>
                </a:r>
                <a:r>
                  <a:rPr lang="es-CO" baseline="0"/>
                  <a:t> PGIRS 2019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164467759"/>
        <c:crosses val="autoZero"/>
        <c:auto val="1"/>
        <c:lblAlgn val="ctr"/>
        <c:lblOffset val="100"/>
        <c:noMultiLvlLbl val="0"/>
      </c:catAx>
      <c:valAx>
        <c:axId val="1164467759"/>
        <c:scaling>
          <c:orientation val="minMax"/>
          <c:max val="100"/>
          <c:min val="10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Porcentaje de Cumplimento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422194351"/>
        <c:crosses val="autoZero"/>
        <c:crossBetween val="between"/>
        <c:majorUnit val="10"/>
        <c:minorUnit val="1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57254</xdr:colOff>
      <xdr:row>7</xdr:row>
      <xdr:rowOff>428534</xdr:rowOff>
    </xdr:from>
    <xdr:to>
      <xdr:col>29</xdr:col>
      <xdr:colOff>653142</xdr:colOff>
      <xdr:row>14</xdr:row>
      <xdr:rowOff>40821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F62608-067E-49A2-86C6-E17C1C36B9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1174750</xdr:colOff>
      <xdr:row>4</xdr:row>
      <xdr:rowOff>508000</xdr:rowOff>
    </xdr:from>
    <xdr:to>
      <xdr:col>29</xdr:col>
      <xdr:colOff>151388</xdr:colOff>
      <xdr:row>13</xdr:row>
      <xdr:rowOff>56787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C282C0-E44E-440B-83B2-0F1F819D7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5</xdr:row>
      <xdr:rowOff>0</xdr:rowOff>
    </xdr:from>
    <xdr:to>
      <xdr:col>29</xdr:col>
      <xdr:colOff>595888</xdr:colOff>
      <xdr:row>13</xdr:row>
      <xdr:rowOff>104412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4ED56E1-FF61-40D6-9F3E-BEF390B763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5</xdr:row>
      <xdr:rowOff>0</xdr:rowOff>
    </xdr:from>
    <xdr:to>
      <xdr:col>29</xdr:col>
      <xdr:colOff>595888</xdr:colOff>
      <xdr:row>10</xdr:row>
      <xdr:rowOff>864144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8728DDF-A6BF-4897-B3FE-5F2DDD4513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1393031</xdr:colOff>
      <xdr:row>5</xdr:row>
      <xdr:rowOff>0</xdr:rowOff>
    </xdr:from>
    <xdr:to>
      <xdr:col>28</xdr:col>
      <xdr:colOff>357763</xdr:colOff>
      <xdr:row>21</xdr:row>
      <xdr:rowOff>29006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E25E30E-B868-42D8-9774-EA212F46A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889000</xdr:colOff>
      <xdr:row>5</xdr:row>
      <xdr:rowOff>539750</xdr:rowOff>
    </xdr:from>
    <xdr:to>
      <xdr:col>27</xdr:col>
      <xdr:colOff>357763</xdr:colOff>
      <xdr:row>8</xdr:row>
      <xdr:rowOff>469537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FB24073-6BC3-4608-A368-1697F718B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6</xdr:row>
      <xdr:rowOff>0</xdr:rowOff>
    </xdr:from>
    <xdr:to>
      <xdr:col>30</xdr:col>
      <xdr:colOff>595888</xdr:colOff>
      <xdr:row>17</xdr:row>
      <xdr:rowOff>183787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53B91C1-2749-4170-B613-1FBB0DBE4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35719</xdr:colOff>
      <xdr:row>5</xdr:row>
      <xdr:rowOff>166688</xdr:rowOff>
    </xdr:from>
    <xdr:to>
      <xdr:col>31</xdr:col>
      <xdr:colOff>631607</xdr:colOff>
      <xdr:row>12</xdr:row>
      <xdr:rowOff>159975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D49148F-5E5F-464C-AE62-3D5BFBB51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6</xdr:row>
      <xdr:rowOff>0</xdr:rowOff>
    </xdr:from>
    <xdr:to>
      <xdr:col>29</xdr:col>
      <xdr:colOff>595888</xdr:colOff>
      <xdr:row>26</xdr:row>
      <xdr:rowOff>183787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9E6B0A4-FA48-4026-8659-9F46BD8D0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9D79C-EE48-4BDF-9B88-ECA3B2268297}">
  <dimension ref="A1:AD44"/>
  <sheetViews>
    <sheetView zoomScale="60" zoomScaleNormal="60" workbookViewId="0">
      <selection activeCell="R9" sqref="R9"/>
    </sheetView>
  </sheetViews>
  <sheetFormatPr baseColWidth="10" defaultRowHeight="15" x14ac:dyDescent="0.25"/>
  <cols>
    <col min="1" max="1" width="15.85546875" style="1" customWidth="1"/>
    <col min="2" max="3" width="33.140625" style="1" customWidth="1"/>
    <col min="4" max="4" width="8.85546875" style="1" bestFit="1" customWidth="1"/>
    <col min="5" max="5" width="7.5703125" style="1" bestFit="1" customWidth="1"/>
    <col min="6" max="6" width="7.85546875" style="1" bestFit="1" customWidth="1"/>
    <col min="7" max="7" width="6.140625" style="1" bestFit="1" customWidth="1"/>
    <col min="8" max="8" width="6.5703125" style="1" bestFit="1" customWidth="1"/>
    <col min="9" max="9" width="30" style="1" customWidth="1"/>
    <col min="10" max="10" width="23" style="1" customWidth="1"/>
    <col min="11" max="11" width="22.7109375" style="1" customWidth="1"/>
    <col min="12" max="12" width="22.85546875" style="1" customWidth="1"/>
    <col min="13" max="13" width="13.7109375" style="1" bestFit="1" customWidth="1"/>
    <col min="14" max="14" width="12.140625" style="1" bestFit="1" customWidth="1"/>
    <col min="15" max="15" width="15.140625" style="1" customWidth="1"/>
    <col min="16" max="16" width="20.140625" style="1" bestFit="1" customWidth="1"/>
    <col min="17" max="19" width="11.42578125" style="1"/>
    <col min="20" max="20" width="30.5703125" style="1" bestFit="1" customWidth="1"/>
    <col min="21" max="16384" width="11.42578125" style="1"/>
  </cols>
  <sheetData>
    <row r="1" spans="1:30" ht="15" customHeight="1" x14ac:dyDescent="0.25">
      <c r="A1" s="67" t="s">
        <v>0</v>
      </c>
      <c r="B1" s="67"/>
      <c r="C1" s="74" t="s">
        <v>1</v>
      </c>
      <c r="D1" s="67" t="s">
        <v>25</v>
      </c>
      <c r="E1" s="67"/>
      <c r="F1" s="67"/>
      <c r="G1" s="67"/>
      <c r="H1" s="67"/>
      <c r="I1" s="67" t="s">
        <v>2</v>
      </c>
      <c r="J1" s="67" t="s">
        <v>3</v>
      </c>
      <c r="K1" s="67"/>
      <c r="L1" s="67"/>
      <c r="M1" s="67" t="s">
        <v>481</v>
      </c>
      <c r="N1" s="67"/>
      <c r="O1" s="67"/>
      <c r="P1" s="67"/>
    </row>
    <row r="2" spans="1:30" ht="30" x14ac:dyDescent="0.25">
      <c r="A2" s="67"/>
      <c r="B2" s="67"/>
      <c r="C2" s="75"/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67"/>
      <c r="J2" s="10" t="s">
        <v>482</v>
      </c>
      <c r="K2" s="10" t="s">
        <v>483</v>
      </c>
      <c r="L2" s="10" t="s">
        <v>484</v>
      </c>
      <c r="M2" s="10" t="s">
        <v>95</v>
      </c>
      <c r="N2" s="10" t="s">
        <v>96</v>
      </c>
      <c r="O2" s="37" t="s">
        <v>485</v>
      </c>
      <c r="P2" s="10" t="s">
        <v>423</v>
      </c>
      <c r="T2" s="51" t="s">
        <v>487</v>
      </c>
      <c r="U2" s="54">
        <v>10</v>
      </c>
      <c r="V2" s="54">
        <v>20</v>
      </c>
      <c r="W2" s="54">
        <v>30</v>
      </c>
      <c r="X2" s="54">
        <v>40</v>
      </c>
      <c r="Y2" s="54">
        <v>50</v>
      </c>
      <c r="Z2" s="54">
        <v>60</v>
      </c>
      <c r="AA2" s="54">
        <v>70</v>
      </c>
      <c r="AB2" s="54">
        <v>80</v>
      </c>
      <c r="AC2" s="54">
        <v>90</v>
      </c>
      <c r="AD2" s="54">
        <v>100</v>
      </c>
    </row>
    <row r="3" spans="1:30" ht="51" customHeight="1" x14ac:dyDescent="0.25">
      <c r="A3" s="67" t="s">
        <v>9</v>
      </c>
      <c r="B3" s="70" t="s">
        <v>12</v>
      </c>
      <c r="C3" s="76" t="s">
        <v>24</v>
      </c>
      <c r="D3" s="78"/>
      <c r="E3" s="68" t="s">
        <v>26</v>
      </c>
      <c r="F3" s="68"/>
      <c r="G3" s="68" t="s">
        <v>26</v>
      </c>
      <c r="H3" s="68" t="s">
        <v>26</v>
      </c>
      <c r="I3" s="76" t="s">
        <v>416</v>
      </c>
      <c r="J3" s="70" t="s">
        <v>22</v>
      </c>
      <c r="K3" s="70" t="s">
        <v>21</v>
      </c>
      <c r="L3" s="76" t="s">
        <v>23</v>
      </c>
      <c r="M3" s="78"/>
      <c r="N3" s="80" t="s">
        <v>26</v>
      </c>
      <c r="O3" s="60">
        <f>O5</f>
        <v>0.2</v>
      </c>
      <c r="P3" s="78"/>
      <c r="T3" s="62" t="s">
        <v>492</v>
      </c>
      <c r="U3" s="63"/>
      <c r="V3" s="63"/>
      <c r="W3" s="63"/>
      <c r="X3" s="63"/>
      <c r="Y3" s="63"/>
      <c r="Z3" s="63"/>
      <c r="AA3" s="63"/>
      <c r="AB3" s="63"/>
      <c r="AC3" s="63"/>
      <c r="AD3" s="64"/>
    </row>
    <row r="4" spans="1:30" ht="51" customHeight="1" x14ac:dyDescent="0.25">
      <c r="A4" s="67"/>
      <c r="B4" s="71"/>
      <c r="C4" s="69"/>
      <c r="D4" s="79"/>
      <c r="E4" s="69"/>
      <c r="F4" s="69"/>
      <c r="G4" s="69"/>
      <c r="H4" s="69"/>
      <c r="I4" s="69"/>
      <c r="J4" s="70"/>
      <c r="K4" s="70"/>
      <c r="L4" s="77"/>
      <c r="M4" s="79"/>
      <c r="N4" s="81"/>
      <c r="O4" s="61"/>
      <c r="P4" s="79"/>
      <c r="T4" s="52" t="s">
        <v>488</v>
      </c>
      <c r="U4" s="53"/>
      <c r="V4" s="65">
        <v>20</v>
      </c>
      <c r="W4" s="53"/>
      <c r="X4" s="53"/>
      <c r="Y4" s="53"/>
      <c r="Z4" s="53"/>
      <c r="AA4" s="53"/>
      <c r="AB4" s="53"/>
      <c r="AC4" s="53"/>
      <c r="AD4" s="53"/>
    </row>
    <row r="5" spans="1:30" ht="48" customHeight="1" x14ac:dyDescent="0.25">
      <c r="A5" s="67" t="s">
        <v>10</v>
      </c>
      <c r="B5" s="70" t="s">
        <v>27</v>
      </c>
      <c r="C5" s="76" t="s">
        <v>32</v>
      </c>
      <c r="D5" s="68" t="s">
        <v>26</v>
      </c>
      <c r="E5" s="68"/>
      <c r="F5" s="68"/>
      <c r="G5" s="68"/>
      <c r="H5" s="68" t="s">
        <v>26</v>
      </c>
      <c r="I5" s="76" t="s">
        <v>28</v>
      </c>
      <c r="J5" s="70" t="s">
        <v>50</v>
      </c>
      <c r="K5" s="70" t="s">
        <v>48</v>
      </c>
      <c r="L5" s="70" t="s">
        <v>28</v>
      </c>
      <c r="M5" s="80" t="s">
        <v>26</v>
      </c>
      <c r="N5" s="78"/>
      <c r="O5" s="60">
        <f>AVERAGE(O7:O11)</f>
        <v>0.2</v>
      </c>
      <c r="P5" s="76" t="s">
        <v>486</v>
      </c>
      <c r="T5" s="52" t="s">
        <v>489</v>
      </c>
      <c r="U5" s="53"/>
      <c r="V5" s="66"/>
      <c r="W5" s="53"/>
      <c r="X5" s="53"/>
      <c r="Y5" s="53"/>
      <c r="Z5" s="53"/>
      <c r="AA5" s="53"/>
      <c r="AB5" s="53"/>
      <c r="AC5" s="53"/>
      <c r="AD5" s="53"/>
    </row>
    <row r="6" spans="1:30" ht="38.25" customHeight="1" x14ac:dyDescent="0.25">
      <c r="A6" s="67"/>
      <c r="B6" s="71"/>
      <c r="C6" s="77"/>
      <c r="D6" s="69"/>
      <c r="E6" s="69"/>
      <c r="F6" s="69"/>
      <c r="G6" s="69"/>
      <c r="H6" s="69"/>
      <c r="I6" s="77"/>
      <c r="J6" s="71"/>
      <c r="K6" s="71"/>
      <c r="L6" s="71"/>
      <c r="M6" s="81"/>
      <c r="N6" s="79"/>
      <c r="O6" s="61"/>
      <c r="P6" s="77"/>
      <c r="T6" s="52" t="s">
        <v>490</v>
      </c>
      <c r="U6" s="53"/>
      <c r="V6" s="53"/>
      <c r="W6" s="53"/>
      <c r="X6" s="53"/>
      <c r="Y6" s="53">
        <v>50</v>
      </c>
      <c r="Z6" s="53"/>
      <c r="AA6" s="53"/>
      <c r="AB6" s="53"/>
      <c r="AC6" s="53"/>
      <c r="AD6" s="53"/>
    </row>
    <row r="7" spans="1:30" ht="60" x14ac:dyDescent="0.25">
      <c r="A7" s="67" t="s">
        <v>11</v>
      </c>
      <c r="B7" s="3" t="s">
        <v>14</v>
      </c>
      <c r="C7" s="3" t="s">
        <v>30</v>
      </c>
      <c r="D7" s="2"/>
      <c r="E7" s="2" t="s">
        <v>26</v>
      </c>
      <c r="F7" s="2" t="s">
        <v>26</v>
      </c>
      <c r="G7" s="2"/>
      <c r="H7" s="2"/>
      <c r="I7" s="3" t="s">
        <v>33</v>
      </c>
      <c r="J7" s="3" t="s">
        <v>51</v>
      </c>
      <c r="K7" s="3" t="s">
        <v>49</v>
      </c>
      <c r="L7" s="3" t="s">
        <v>29</v>
      </c>
      <c r="M7" s="7"/>
      <c r="N7" s="9" t="s">
        <v>26</v>
      </c>
      <c r="O7" s="50">
        <v>0</v>
      </c>
      <c r="P7" s="7"/>
      <c r="T7" s="52" t="s">
        <v>491</v>
      </c>
      <c r="U7" s="53"/>
      <c r="V7" s="53"/>
      <c r="W7" s="53"/>
      <c r="X7" s="53"/>
      <c r="Y7" s="53"/>
      <c r="Z7" s="53"/>
      <c r="AA7" s="53"/>
      <c r="AB7" s="53"/>
      <c r="AC7" s="53"/>
      <c r="AD7" s="53">
        <v>100</v>
      </c>
    </row>
    <row r="8" spans="1:30" ht="135" x14ac:dyDescent="0.25">
      <c r="A8" s="67"/>
      <c r="B8" s="3" t="s">
        <v>13</v>
      </c>
      <c r="C8" s="5" t="s">
        <v>31</v>
      </c>
      <c r="D8" s="2"/>
      <c r="E8" s="2"/>
      <c r="F8" s="2" t="s">
        <v>26</v>
      </c>
      <c r="G8" s="2" t="s">
        <v>26</v>
      </c>
      <c r="H8" s="2"/>
      <c r="I8" s="6" t="s">
        <v>34</v>
      </c>
      <c r="J8" s="3" t="s">
        <v>35</v>
      </c>
      <c r="K8" s="3" t="s">
        <v>36</v>
      </c>
      <c r="L8" s="3" t="s">
        <v>37</v>
      </c>
      <c r="M8" s="9" t="s">
        <v>26</v>
      </c>
      <c r="N8" s="7"/>
      <c r="O8" s="50">
        <v>1</v>
      </c>
      <c r="P8" s="31" t="s">
        <v>471</v>
      </c>
    </row>
    <row r="9" spans="1:30" ht="105" x14ac:dyDescent="0.25">
      <c r="A9" s="67"/>
      <c r="B9" s="4" t="s">
        <v>15</v>
      </c>
      <c r="C9" s="4" t="s">
        <v>38</v>
      </c>
      <c r="D9" s="7"/>
      <c r="E9" s="8" t="s">
        <v>26</v>
      </c>
      <c r="F9" s="8" t="s">
        <v>26</v>
      </c>
      <c r="G9" s="7"/>
      <c r="H9" s="7"/>
      <c r="I9" s="3" t="s">
        <v>39</v>
      </c>
      <c r="J9" s="3" t="s">
        <v>45</v>
      </c>
      <c r="K9" s="3" t="s">
        <v>46</v>
      </c>
      <c r="L9" s="3" t="s">
        <v>47</v>
      </c>
      <c r="M9" s="9"/>
      <c r="N9" s="9" t="s">
        <v>26</v>
      </c>
      <c r="O9" s="50">
        <v>0</v>
      </c>
      <c r="P9" s="31" t="s">
        <v>422</v>
      </c>
    </row>
    <row r="10" spans="1:30" ht="45" x14ac:dyDescent="0.25">
      <c r="A10" s="67"/>
      <c r="B10" s="4" t="s">
        <v>16</v>
      </c>
      <c r="C10" s="4" t="s">
        <v>41</v>
      </c>
      <c r="D10" s="8" t="s">
        <v>26</v>
      </c>
      <c r="E10" s="8" t="s">
        <v>26</v>
      </c>
      <c r="F10" s="9"/>
      <c r="G10" s="8" t="s">
        <v>26</v>
      </c>
      <c r="H10" s="9"/>
      <c r="I10" s="3" t="s">
        <v>40</v>
      </c>
      <c r="J10" s="3" t="s">
        <v>42</v>
      </c>
      <c r="K10" s="3" t="s">
        <v>43</v>
      </c>
      <c r="L10" s="3" t="s">
        <v>44</v>
      </c>
      <c r="M10" s="9"/>
      <c r="N10" s="9" t="s">
        <v>26</v>
      </c>
      <c r="O10" s="50">
        <v>0</v>
      </c>
      <c r="P10" s="7"/>
    </row>
    <row r="11" spans="1:30" ht="60" x14ac:dyDescent="0.25">
      <c r="A11" s="67"/>
      <c r="B11" s="3" t="s">
        <v>17</v>
      </c>
      <c r="C11" s="3" t="s">
        <v>52</v>
      </c>
      <c r="D11" s="7"/>
      <c r="E11" s="2" t="s">
        <v>26</v>
      </c>
      <c r="F11" s="2" t="s">
        <v>26</v>
      </c>
      <c r="G11" s="2" t="s">
        <v>26</v>
      </c>
      <c r="H11" s="7"/>
      <c r="I11" s="3" t="s">
        <v>53</v>
      </c>
      <c r="J11" s="3" t="s">
        <v>54</v>
      </c>
      <c r="K11" s="3" t="s">
        <v>55</v>
      </c>
      <c r="L11" s="3" t="s">
        <v>56</v>
      </c>
      <c r="M11" s="9"/>
      <c r="N11" s="9" t="s">
        <v>26</v>
      </c>
      <c r="O11" s="50">
        <v>0</v>
      </c>
      <c r="P11" s="7"/>
    </row>
    <row r="14" spans="1:30" ht="15" customHeight="1" x14ac:dyDescent="0.25">
      <c r="A14" s="67" t="s">
        <v>0</v>
      </c>
      <c r="B14" s="67"/>
      <c r="C14" s="74" t="s">
        <v>1</v>
      </c>
      <c r="D14" s="67" t="s">
        <v>25</v>
      </c>
      <c r="E14" s="67"/>
      <c r="F14" s="67"/>
      <c r="G14" s="67"/>
      <c r="H14" s="67"/>
      <c r="I14" s="67" t="s">
        <v>2</v>
      </c>
      <c r="J14" s="67" t="s">
        <v>3</v>
      </c>
      <c r="K14" s="67"/>
      <c r="L14" s="67"/>
      <c r="M14" s="67" t="s">
        <v>481</v>
      </c>
      <c r="N14" s="67"/>
      <c r="O14" s="67"/>
      <c r="P14" s="67"/>
    </row>
    <row r="15" spans="1:30" ht="30" x14ac:dyDescent="0.25">
      <c r="A15" s="67"/>
      <c r="B15" s="67"/>
      <c r="C15" s="75"/>
      <c r="D15" s="37" t="s">
        <v>4</v>
      </c>
      <c r="E15" s="37" t="s">
        <v>5</v>
      </c>
      <c r="F15" s="37" t="s">
        <v>6</v>
      </c>
      <c r="G15" s="37" t="s">
        <v>7</v>
      </c>
      <c r="H15" s="37" t="s">
        <v>8</v>
      </c>
      <c r="I15" s="67"/>
      <c r="J15" s="37" t="s">
        <v>482</v>
      </c>
      <c r="K15" s="37" t="s">
        <v>483</v>
      </c>
      <c r="L15" s="37" t="s">
        <v>484</v>
      </c>
      <c r="M15" s="37" t="s">
        <v>95</v>
      </c>
      <c r="N15" s="37" t="s">
        <v>96</v>
      </c>
      <c r="O15" s="37" t="s">
        <v>485</v>
      </c>
      <c r="P15" s="37" t="s">
        <v>423</v>
      </c>
    </row>
    <row r="16" spans="1:30" ht="27" customHeight="1" x14ac:dyDescent="0.25">
      <c r="A16" s="67" t="s">
        <v>9</v>
      </c>
      <c r="B16" s="70" t="s">
        <v>57</v>
      </c>
      <c r="C16" s="76" t="s">
        <v>59</v>
      </c>
      <c r="D16" s="78"/>
      <c r="E16" s="68" t="s">
        <v>26</v>
      </c>
      <c r="F16" s="68"/>
      <c r="G16" s="68" t="s">
        <v>26</v>
      </c>
      <c r="H16" s="68" t="s">
        <v>26</v>
      </c>
      <c r="I16" s="76" t="s">
        <v>60</v>
      </c>
      <c r="J16" s="70" t="s">
        <v>62</v>
      </c>
      <c r="K16" s="70" t="s">
        <v>63</v>
      </c>
      <c r="L16" s="70" t="s">
        <v>64</v>
      </c>
      <c r="M16" s="78"/>
      <c r="N16" s="80" t="s">
        <v>26</v>
      </c>
      <c r="O16" s="60">
        <f>+O18</f>
        <v>0.2</v>
      </c>
      <c r="P16" s="78"/>
    </row>
    <row r="17" spans="1:16" ht="32.25" customHeight="1" x14ac:dyDescent="0.25">
      <c r="A17" s="67"/>
      <c r="B17" s="71"/>
      <c r="C17" s="69"/>
      <c r="D17" s="79"/>
      <c r="E17" s="69"/>
      <c r="F17" s="69"/>
      <c r="G17" s="69"/>
      <c r="H17" s="69"/>
      <c r="I17" s="69"/>
      <c r="J17" s="70"/>
      <c r="K17" s="70"/>
      <c r="L17" s="70"/>
      <c r="M17" s="79"/>
      <c r="N17" s="81"/>
      <c r="O17" s="61"/>
      <c r="P17" s="79"/>
    </row>
    <row r="18" spans="1:16" ht="59.25" customHeight="1" x14ac:dyDescent="0.25">
      <c r="A18" s="67" t="s">
        <v>10</v>
      </c>
      <c r="B18" s="70" t="s">
        <v>58</v>
      </c>
      <c r="C18" s="76" t="s">
        <v>32</v>
      </c>
      <c r="D18" s="68" t="s">
        <v>26</v>
      </c>
      <c r="E18" s="68"/>
      <c r="F18" s="68"/>
      <c r="G18" s="68"/>
      <c r="H18" s="68" t="s">
        <v>26</v>
      </c>
      <c r="I18" s="76" t="s">
        <v>61</v>
      </c>
      <c r="J18" s="70" t="s">
        <v>50</v>
      </c>
      <c r="K18" s="70" t="s">
        <v>48</v>
      </c>
      <c r="L18" s="70" t="s">
        <v>28</v>
      </c>
      <c r="M18" s="80" t="s">
        <v>26</v>
      </c>
      <c r="N18" s="78"/>
      <c r="O18" s="60">
        <f>AVERAGE(O20:O24)</f>
        <v>0.2</v>
      </c>
      <c r="P18" s="76" t="s">
        <v>425</v>
      </c>
    </row>
    <row r="19" spans="1:16" ht="27" customHeight="1" x14ac:dyDescent="0.25">
      <c r="A19" s="67"/>
      <c r="B19" s="71"/>
      <c r="C19" s="77"/>
      <c r="D19" s="69"/>
      <c r="E19" s="69"/>
      <c r="F19" s="69"/>
      <c r="G19" s="69"/>
      <c r="H19" s="69"/>
      <c r="I19" s="77"/>
      <c r="J19" s="71"/>
      <c r="K19" s="71"/>
      <c r="L19" s="71"/>
      <c r="M19" s="81"/>
      <c r="N19" s="79"/>
      <c r="O19" s="61"/>
      <c r="P19" s="77"/>
    </row>
    <row r="20" spans="1:16" ht="45" x14ac:dyDescent="0.25">
      <c r="A20" s="67" t="s">
        <v>11</v>
      </c>
      <c r="B20" s="3" t="s">
        <v>65</v>
      </c>
      <c r="C20" s="3" t="s">
        <v>76</v>
      </c>
      <c r="D20" s="2"/>
      <c r="E20" s="2" t="s">
        <v>26</v>
      </c>
      <c r="F20" s="2" t="s">
        <v>26</v>
      </c>
      <c r="G20" s="2" t="s">
        <v>26</v>
      </c>
      <c r="H20" s="2"/>
      <c r="I20" s="3" t="s">
        <v>68</v>
      </c>
      <c r="J20" s="3" t="s">
        <v>78</v>
      </c>
      <c r="K20" s="3" t="s">
        <v>79</v>
      </c>
      <c r="L20" s="3" t="s">
        <v>80</v>
      </c>
      <c r="M20" s="9"/>
      <c r="N20" s="9" t="s">
        <v>26</v>
      </c>
      <c r="O20" s="50">
        <v>0</v>
      </c>
      <c r="P20" s="7"/>
    </row>
    <row r="21" spans="1:16" ht="45" x14ac:dyDescent="0.25">
      <c r="A21" s="67"/>
      <c r="B21" s="4" t="s">
        <v>472</v>
      </c>
      <c r="C21" s="5" t="s">
        <v>77</v>
      </c>
      <c r="D21" s="2"/>
      <c r="E21" s="2" t="s">
        <v>26</v>
      </c>
      <c r="F21" s="2" t="s">
        <v>26</v>
      </c>
      <c r="G21" s="2" t="s">
        <v>26</v>
      </c>
      <c r="H21" s="2"/>
      <c r="I21" s="6" t="s">
        <v>69</v>
      </c>
      <c r="J21" s="3" t="s">
        <v>87</v>
      </c>
      <c r="K21" s="3" t="s">
        <v>88</v>
      </c>
      <c r="L21" s="3" t="s">
        <v>89</v>
      </c>
      <c r="M21" s="9"/>
      <c r="N21" s="9" t="s">
        <v>26</v>
      </c>
      <c r="O21" s="50">
        <v>0</v>
      </c>
      <c r="P21" s="7"/>
    </row>
    <row r="22" spans="1:16" ht="45" x14ac:dyDescent="0.25">
      <c r="A22" s="67"/>
      <c r="B22" s="4" t="s">
        <v>74</v>
      </c>
      <c r="C22" s="4" t="s">
        <v>75</v>
      </c>
      <c r="D22" s="8" t="s">
        <v>26</v>
      </c>
      <c r="E22" s="8" t="s">
        <v>26</v>
      </c>
      <c r="F22" s="8"/>
      <c r="G22" s="8" t="s">
        <v>26</v>
      </c>
      <c r="H22" s="7"/>
      <c r="I22" s="3" t="s">
        <v>70</v>
      </c>
      <c r="J22" s="3" t="s">
        <v>90</v>
      </c>
      <c r="K22" s="3" t="s">
        <v>91</v>
      </c>
      <c r="L22" s="3" t="s">
        <v>92</v>
      </c>
      <c r="M22" s="9"/>
      <c r="N22" s="9" t="s">
        <v>26</v>
      </c>
      <c r="O22" s="50">
        <v>0</v>
      </c>
      <c r="P22" s="7"/>
    </row>
    <row r="23" spans="1:16" ht="105" x14ac:dyDescent="0.25">
      <c r="A23" s="67"/>
      <c r="B23" s="36" t="s">
        <v>66</v>
      </c>
      <c r="C23" s="36" t="s">
        <v>73</v>
      </c>
      <c r="D23" s="8" t="s">
        <v>26</v>
      </c>
      <c r="E23" s="8" t="s">
        <v>26</v>
      </c>
      <c r="F23" s="8" t="s">
        <v>26</v>
      </c>
      <c r="G23" s="8" t="s">
        <v>26</v>
      </c>
      <c r="H23" s="9"/>
      <c r="I23" s="3" t="s">
        <v>71</v>
      </c>
      <c r="J23" s="3" t="s">
        <v>81</v>
      </c>
      <c r="K23" s="3" t="s">
        <v>82</v>
      </c>
      <c r="L23" s="3" t="s">
        <v>83</v>
      </c>
      <c r="M23" s="9" t="s">
        <v>26</v>
      </c>
      <c r="N23" s="9"/>
      <c r="O23" s="50">
        <v>1</v>
      </c>
      <c r="P23" s="31" t="s">
        <v>424</v>
      </c>
    </row>
    <row r="24" spans="1:16" ht="45" x14ac:dyDescent="0.25">
      <c r="A24" s="67"/>
      <c r="B24" s="4" t="s">
        <v>67</v>
      </c>
      <c r="C24" s="3" t="s">
        <v>101</v>
      </c>
      <c r="D24" s="7"/>
      <c r="E24" s="2" t="s">
        <v>26</v>
      </c>
      <c r="F24" s="2" t="s">
        <v>26</v>
      </c>
      <c r="G24" s="2"/>
      <c r="H24" s="7"/>
      <c r="I24" s="3" t="s">
        <v>72</v>
      </c>
      <c r="J24" s="3" t="s">
        <v>84</v>
      </c>
      <c r="K24" s="3" t="s">
        <v>85</v>
      </c>
      <c r="L24" s="3" t="s">
        <v>86</v>
      </c>
      <c r="M24" s="9"/>
      <c r="N24" s="9" t="s">
        <v>26</v>
      </c>
      <c r="O24" s="50">
        <v>0</v>
      </c>
      <c r="P24" s="7"/>
    </row>
    <row r="27" spans="1:16" ht="15" customHeight="1" x14ac:dyDescent="0.25">
      <c r="A27" s="67" t="s">
        <v>0</v>
      </c>
      <c r="B27" s="67"/>
      <c r="C27" s="74" t="s">
        <v>1</v>
      </c>
      <c r="D27" s="67" t="s">
        <v>25</v>
      </c>
      <c r="E27" s="67"/>
      <c r="F27" s="67"/>
      <c r="G27" s="67"/>
      <c r="H27" s="67"/>
      <c r="I27" s="67" t="s">
        <v>2</v>
      </c>
      <c r="J27" s="67" t="s">
        <v>3</v>
      </c>
      <c r="K27" s="67"/>
      <c r="L27" s="67"/>
      <c r="M27" s="67" t="s">
        <v>481</v>
      </c>
      <c r="N27" s="67"/>
      <c r="O27" s="67"/>
      <c r="P27" s="67"/>
    </row>
    <row r="28" spans="1:16" ht="30" x14ac:dyDescent="0.25">
      <c r="A28" s="67"/>
      <c r="B28" s="67"/>
      <c r="C28" s="75"/>
      <c r="D28" s="37" t="s">
        <v>4</v>
      </c>
      <c r="E28" s="37" t="s">
        <v>5</v>
      </c>
      <c r="F28" s="37" t="s">
        <v>6</v>
      </c>
      <c r="G28" s="37" t="s">
        <v>7</v>
      </c>
      <c r="H28" s="37" t="s">
        <v>8</v>
      </c>
      <c r="I28" s="67"/>
      <c r="J28" s="37" t="s">
        <v>482</v>
      </c>
      <c r="K28" s="37" t="s">
        <v>483</v>
      </c>
      <c r="L28" s="37" t="s">
        <v>484</v>
      </c>
      <c r="M28" s="37" t="s">
        <v>95</v>
      </c>
      <c r="N28" s="37" t="s">
        <v>96</v>
      </c>
      <c r="O28" s="37" t="s">
        <v>485</v>
      </c>
      <c r="P28" s="37" t="s">
        <v>423</v>
      </c>
    </row>
    <row r="29" spans="1:16" ht="51.75" customHeight="1" x14ac:dyDescent="0.25">
      <c r="A29" s="67" t="s">
        <v>9</v>
      </c>
      <c r="B29" s="70" t="s">
        <v>97</v>
      </c>
      <c r="C29" s="76" t="s">
        <v>111</v>
      </c>
      <c r="D29" s="71" t="s">
        <v>26</v>
      </c>
      <c r="E29" s="71" t="s">
        <v>26</v>
      </c>
      <c r="F29" s="71" t="s">
        <v>26</v>
      </c>
      <c r="G29" s="71"/>
      <c r="H29" s="71"/>
      <c r="I29" s="70" t="s">
        <v>104</v>
      </c>
      <c r="J29" s="70" t="s">
        <v>105</v>
      </c>
      <c r="K29" s="70" t="s">
        <v>106</v>
      </c>
      <c r="L29" s="70" t="s">
        <v>107</v>
      </c>
      <c r="M29" s="72" t="s">
        <v>26</v>
      </c>
      <c r="N29" s="73"/>
      <c r="O29" s="60">
        <f>+O31</f>
        <v>0.5</v>
      </c>
      <c r="P29" s="70" t="s">
        <v>429</v>
      </c>
    </row>
    <row r="30" spans="1:16" ht="42" customHeight="1" x14ac:dyDescent="0.25">
      <c r="A30" s="67"/>
      <c r="B30" s="71"/>
      <c r="C30" s="69"/>
      <c r="D30" s="71"/>
      <c r="E30" s="71"/>
      <c r="F30" s="71"/>
      <c r="G30" s="71"/>
      <c r="H30" s="71"/>
      <c r="I30" s="71"/>
      <c r="J30" s="70"/>
      <c r="K30" s="70"/>
      <c r="L30" s="70"/>
      <c r="M30" s="72"/>
      <c r="N30" s="73"/>
      <c r="O30" s="61"/>
      <c r="P30" s="70"/>
    </row>
    <row r="31" spans="1:16" ht="77.25" customHeight="1" x14ac:dyDescent="0.25">
      <c r="A31" s="67" t="s">
        <v>10</v>
      </c>
      <c r="B31" s="70" t="s">
        <v>98</v>
      </c>
      <c r="C31" s="70" t="s">
        <v>32</v>
      </c>
      <c r="D31" s="68" t="s">
        <v>26</v>
      </c>
      <c r="E31" s="68"/>
      <c r="F31" s="68"/>
      <c r="G31" s="68"/>
      <c r="H31" s="68" t="s">
        <v>26</v>
      </c>
      <c r="I31" s="70" t="s">
        <v>108</v>
      </c>
      <c r="J31" s="70" t="s">
        <v>50</v>
      </c>
      <c r="K31" s="70" t="s">
        <v>48</v>
      </c>
      <c r="L31" s="70" t="s">
        <v>28</v>
      </c>
      <c r="M31" s="72" t="s">
        <v>26</v>
      </c>
      <c r="N31" s="72"/>
      <c r="O31" s="60">
        <f>AVERAGE(O33:O34)</f>
        <v>0.5</v>
      </c>
      <c r="P31" s="70"/>
    </row>
    <row r="32" spans="1:16" ht="48.75" customHeight="1" x14ac:dyDescent="0.25">
      <c r="A32" s="67"/>
      <c r="B32" s="71"/>
      <c r="C32" s="70"/>
      <c r="D32" s="69"/>
      <c r="E32" s="69"/>
      <c r="F32" s="69"/>
      <c r="G32" s="69"/>
      <c r="H32" s="69"/>
      <c r="I32" s="70"/>
      <c r="J32" s="71"/>
      <c r="K32" s="71"/>
      <c r="L32" s="71"/>
      <c r="M32" s="72"/>
      <c r="N32" s="72"/>
      <c r="O32" s="61"/>
      <c r="P32" s="70"/>
    </row>
    <row r="33" spans="1:16" ht="90" x14ac:dyDescent="0.25">
      <c r="A33" s="67" t="s">
        <v>11</v>
      </c>
      <c r="B33" s="3" t="s">
        <v>99</v>
      </c>
      <c r="C33" s="3" t="s">
        <v>103</v>
      </c>
      <c r="D33" s="8"/>
      <c r="E33" s="8" t="s">
        <v>26</v>
      </c>
      <c r="F33" s="8" t="s">
        <v>26</v>
      </c>
      <c r="G33" s="8"/>
      <c r="H33" s="8"/>
      <c r="I33" s="3" t="s">
        <v>109</v>
      </c>
      <c r="J33" s="3" t="s">
        <v>112</v>
      </c>
      <c r="K33" s="3" t="s">
        <v>113</v>
      </c>
      <c r="L33" s="3" t="s">
        <v>114</v>
      </c>
      <c r="M33" s="9" t="s">
        <v>26</v>
      </c>
      <c r="N33" s="9"/>
      <c r="O33" s="50">
        <v>1</v>
      </c>
      <c r="P33" s="31" t="s">
        <v>426</v>
      </c>
    </row>
    <row r="34" spans="1:16" ht="75" x14ac:dyDescent="0.25">
      <c r="A34" s="67"/>
      <c r="B34" s="3" t="s">
        <v>100</v>
      </c>
      <c r="C34" s="3" t="s">
        <v>102</v>
      </c>
      <c r="D34" s="8" t="s">
        <v>26</v>
      </c>
      <c r="E34" s="8" t="s">
        <v>26</v>
      </c>
      <c r="F34" s="8" t="s">
        <v>26</v>
      </c>
      <c r="G34" s="8" t="s">
        <v>26</v>
      </c>
      <c r="H34" s="8"/>
      <c r="I34" s="3" t="s">
        <v>110</v>
      </c>
      <c r="J34" s="3" t="s">
        <v>115</v>
      </c>
      <c r="K34" s="3" t="s">
        <v>116</v>
      </c>
      <c r="L34" s="3" t="s">
        <v>117</v>
      </c>
      <c r="M34" s="9"/>
      <c r="N34" s="9" t="s">
        <v>26</v>
      </c>
      <c r="O34" s="50">
        <v>0</v>
      </c>
      <c r="P34" s="7"/>
    </row>
    <row r="37" spans="1:16" ht="15" customHeight="1" x14ac:dyDescent="0.25">
      <c r="A37" s="67" t="s">
        <v>0</v>
      </c>
      <c r="B37" s="67"/>
      <c r="C37" s="74" t="s">
        <v>1</v>
      </c>
      <c r="D37" s="67" t="s">
        <v>25</v>
      </c>
      <c r="E37" s="67"/>
      <c r="F37" s="67"/>
      <c r="G37" s="67"/>
      <c r="H37" s="67"/>
      <c r="I37" s="67" t="s">
        <v>2</v>
      </c>
      <c r="J37" s="67" t="s">
        <v>3</v>
      </c>
      <c r="K37" s="67"/>
      <c r="L37" s="67"/>
      <c r="M37" s="67" t="s">
        <v>481</v>
      </c>
      <c r="N37" s="67"/>
      <c r="O37" s="67"/>
      <c r="P37" s="67"/>
    </row>
    <row r="38" spans="1:16" ht="30" x14ac:dyDescent="0.25">
      <c r="A38" s="67"/>
      <c r="B38" s="67"/>
      <c r="C38" s="75"/>
      <c r="D38" s="37" t="s">
        <v>4</v>
      </c>
      <c r="E38" s="37" t="s">
        <v>5</v>
      </c>
      <c r="F38" s="37" t="s">
        <v>6</v>
      </c>
      <c r="G38" s="37" t="s">
        <v>7</v>
      </c>
      <c r="H38" s="37" t="s">
        <v>8</v>
      </c>
      <c r="I38" s="67"/>
      <c r="J38" s="37" t="s">
        <v>482</v>
      </c>
      <c r="K38" s="37" t="s">
        <v>483</v>
      </c>
      <c r="L38" s="37" t="s">
        <v>484</v>
      </c>
      <c r="M38" s="37" t="s">
        <v>95</v>
      </c>
      <c r="N38" s="37" t="s">
        <v>96</v>
      </c>
      <c r="O38" s="37" t="s">
        <v>485</v>
      </c>
      <c r="P38" s="37" t="s">
        <v>423</v>
      </c>
    </row>
    <row r="39" spans="1:16" ht="26.25" customHeight="1" x14ac:dyDescent="0.25">
      <c r="A39" s="67" t="s">
        <v>9</v>
      </c>
      <c r="B39" s="70" t="s">
        <v>118</v>
      </c>
      <c r="C39" s="76" t="s">
        <v>119</v>
      </c>
      <c r="D39" s="71"/>
      <c r="E39" s="71" t="s">
        <v>26</v>
      </c>
      <c r="F39" s="71" t="s">
        <v>26</v>
      </c>
      <c r="G39" s="71" t="s">
        <v>26</v>
      </c>
      <c r="H39" s="71"/>
      <c r="I39" s="70" t="s">
        <v>124</v>
      </c>
      <c r="J39" s="70" t="s">
        <v>125</v>
      </c>
      <c r="K39" s="70" t="s">
        <v>126</v>
      </c>
      <c r="L39" s="70" t="s">
        <v>127</v>
      </c>
      <c r="M39" s="72" t="s">
        <v>26</v>
      </c>
      <c r="N39" s="73"/>
      <c r="O39" s="60">
        <f>+O41</f>
        <v>1</v>
      </c>
      <c r="P39" s="70" t="s">
        <v>430</v>
      </c>
    </row>
    <row r="40" spans="1:16" x14ac:dyDescent="0.25">
      <c r="A40" s="67"/>
      <c r="B40" s="71"/>
      <c r="C40" s="77"/>
      <c r="D40" s="71"/>
      <c r="E40" s="71"/>
      <c r="F40" s="71"/>
      <c r="G40" s="71"/>
      <c r="H40" s="71"/>
      <c r="I40" s="71"/>
      <c r="J40" s="70"/>
      <c r="K40" s="70"/>
      <c r="L40" s="70"/>
      <c r="M40" s="72"/>
      <c r="N40" s="73"/>
      <c r="O40" s="61"/>
      <c r="P40" s="70"/>
    </row>
    <row r="41" spans="1:16" ht="30" customHeight="1" x14ac:dyDescent="0.25">
      <c r="A41" s="74" t="s">
        <v>10</v>
      </c>
      <c r="B41" s="70" t="s">
        <v>478</v>
      </c>
      <c r="C41" s="70" t="s">
        <v>32</v>
      </c>
      <c r="D41" s="68" t="s">
        <v>26</v>
      </c>
      <c r="E41" s="68" t="s">
        <v>26</v>
      </c>
      <c r="F41" s="68" t="s">
        <v>26</v>
      </c>
      <c r="G41" s="68"/>
      <c r="H41" s="68" t="s">
        <v>26</v>
      </c>
      <c r="I41" s="70" t="s">
        <v>477</v>
      </c>
      <c r="J41" s="70" t="s">
        <v>128</v>
      </c>
      <c r="K41" s="70" t="s">
        <v>129</v>
      </c>
      <c r="L41" s="70" t="s">
        <v>130</v>
      </c>
      <c r="M41" s="72" t="s">
        <v>26</v>
      </c>
      <c r="N41" s="73"/>
      <c r="O41" s="60">
        <f>AVERAGE(O43:O44)</f>
        <v>1</v>
      </c>
      <c r="P41" s="70"/>
    </row>
    <row r="42" spans="1:16" ht="42.75" customHeight="1" x14ac:dyDescent="0.25">
      <c r="A42" s="75"/>
      <c r="B42" s="71"/>
      <c r="C42" s="70"/>
      <c r="D42" s="69"/>
      <c r="E42" s="69"/>
      <c r="F42" s="69"/>
      <c r="G42" s="69"/>
      <c r="H42" s="69"/>
      <c r="I42" s="70"/>
      <c r="J42" s="71"/>
      <c r="K42" s="71"/>
      <c r="L42" s="71"/>
      <c r="M42" s="72"/>
      <c r="N42" s="73"/>
      <c r="O42" s="61"/>
      <c r="P42" s="70"/>
    </row>
    <row r="43" spans="1:16" ht="75" x14ac:dyDescent="0.25">
      <c r="A43" s="67" t="s">
        <v>11</v>
      </c>
      <c r="B43" s="3" t="s">
        <v>120</v>
      </c>
      <c r="C43" s="3" t="s">
        <v>121</v>
      </c>
      <c r="D43" s="8" t="s">
        <v>26</v>
      </c>
      <c r="E43" s="8" t="s">
        <v>26</v>
      </c>
      <c r="F43" s="8" t="s">
        <v>26</v>
      </c>
      <c r="G43" s="8"/>
      <c r="H43" s="8"/>
      <c r="I43" s="3" t="s">
        <v>131</v>
      </c>
      <c r="J43" s="3" t="s">
        <v>132</v>
      </c>
      <c r="K43" s="3" t="s">
        <v>133</v>
      </c>
      <c r="L43" s="3" t="s">
        <v>134</v>
      </c>
      <c r="M43" s="9" t="s">
        <v>26</v>
      </c>
      <c r="N43" s="7"/>
      <c r="O43" s="50">
        <v>1</v>
      </c>
      <c r="P43" s="31" t="s">
        <v>428</v>
      </c>
    </row>
    <row r="44" spans="1:16" ht="165" x14ac:dyDescent="0.25">
      <c r="A44" s="67"/>
      <c r="B44" s="3" t="s">
        <v>122</v>
      </c>
      <c r="C44" s="3" t="s">
        <v>123</v>
      </c>
      <c r="D44" s="8" t="s">
        <v>26</v>
      </c>
      <c r="E44" s="8" t="s">
        <v>26</v>
      </c>
      <c r="F44" s="8" t="s">
        <v>26</v>
      </c>
      <c r="G44" s="8" t="s">
        <v>26</v>
      </c>
      <c r="H44" s="8"/>
      <c r="I44" s="3" t="s">
        <v>135</v>
      </c>
      <c r="J44" s="3" t="s">
        <v>136</v>
      </c>
      <c r="K44" s="3" t="s">
        <v>137</v>
      </c>
      <c r="L44" s="3" t="s">
        <v>138</v>
      </c>
      <c r="M44" s="9" t="s">
        <v>26</v>
      </c>
      <c r="N44" s="9"/>
      <c r="O44" s="50">
        <v>1</v>
      </c>
      <c r="P44" s="31" t="s">
        <v>427</v>
      </c>
    </row>
  </sheetData>
  <mergeCells count="158">
    <mergeCell ref="A7:A11"/>
    <mergeCell ref="C3:C4"/>
    <mergeCell ref="E3:E4"/>
    <mergeCell ref="D5:D6"/>
    <mergeCell ref="E5:E6"/>
    <mergeCell ref="D1:H1"/>
    <mergeCell ref="B3:B4"/>
    <mergeCell ref="B5:B6"/>
    <mergeCell ref="I1:I2"/>
    <mergeCell ref="A1:B2"/>
    <mergeCell ref="A3:A4"/>
    <mergeCell ref="A5:A6"/>
    <mergeCell ref="C1:C2"/>
    <mergeCell ref="D3:D4"/>
    <mergeCell ref="C5:C6"/>
    <mergeCell ref="F5:F6"/>
    <mergeCell ref="G5:G6"/>
    <mergeCell ref="H5:H6"/>
    <mergeCell ref="I5:I6"/>
    <mergeCell ref="F3:F4"/>
    <mergeCell ref="G3:G4"/>
    <mergeCell ref="H3:H4"/>
    <mergeCell ref="I3:I4"/>
    <mergeCell ref="G16:G17"/>
    <mergeCell ref="H16:H17"/>
    <mergeCell ref="I16:I17"/>
    <mergeCell ref="J16:J17"/>
    <mergeCell ref="K16:K17"/>
    <mergeCell ref="A14:B15"/>
    <mergeCell ref="C14:C15"/>
    <mergeCell ref="D14:H14"/>
    <mergeCell ref="I14:I15"/>
    <mergeCell ref="J14:L14"/>
    <mergeCell ref="A16:A17"/>
    <mergeCell ref="B16:B17"/>
    <mergeCell ref="C16:C17"/>
    <mergeCell ref="D16:D17"/>
    <mergeCell ref="E16:E17"/>
    <mergeCell ref="M1:P1"/>
    <mergeCell ref="M3:M4"/>
    <mergeCell ref="N3:N4"/>
    <mergeCell ref="P3:P4"/>
    <mergeCell ref="M5:M6"/>
    <mergeCell ref="N5:N6"/>
    <mergeCell ref="P5:P6"/>
    <mergeCell ref="J18:J19"/>
    <mergeCell ref="K18:K19"/>
    <mergeCell ref="L18:L19"/>
    <mergeCell ref="L16:L17"/>
    <mergeCell ref="J1:L1"/>
    <mergeCell ref="L3:L4"/>
    <mergeCell ref="L5:L6"/>
    <mergeCell ref="J5:J6"/>
    <mergeCell ref="K5:K6"/>
    <mergeCell ref="J3:J4"/>
    <mergeCell ref="K3:K4"/>
    <mergeCell ref="O3:O4"/>
    <mergeCell ref="O5:O6"/>
    <mergeCell ref="O16:O17"/>
    <mergeCell ref="O18:O19"/>
    <mergeCell ref="A27:B28"/>
    <mergeCell ref="C27:C28"/>
    <mergeCell ref="D27:H27"/>
    <mergeCell ref="I27:I28"/>
    <mergeCell ref="J27:L27"/>
    <mergeCell ref="M27:P27"/>
    <mergeCell ref="M14:P14"/>
    <mergeCell ref="M16:M17"/>
    <mergeCell ref="N16:N17"/>
    <mergeCell ref="P16:P17"/>
    <mergeCell ref="M18:M19"/>
    <mergeCell ref="N18:N19"/>
    <mergeCell ref="P18:P19"/>
    <mergeCell ref="A20:A24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F16:F17"/>
    <mergeCell ref="A31:A32"/>
    <mergeCell ref="B31:B32"/>
    <mergeCell ref="C31:C32"/>
    <mergeCell ref="D31:D32"/>
    <mergeCell ref="E31:E32"/>
    <mergeCell ref="F31:F32"/>
    <mergeCell ref="G31:G32"/>
    <mergeCell ref="G29:G30"/>
    <mergeCell ref="H29:H30"/>
    <mergeCell ref="A29:A30"/>
    <mergeCell ref="B29:B30"/>
    <mergeCell ref="C29:C30"/>
    <mergeCell ref="D29:D30"/>
    <mergeCell ref="E29:E30"/>
    <mergeCell ref="F29:F30"/>
    <mergeCell ref="H31:H32"/>
    <mergeCell ref="I31:I32"/>
    <mergeCell ref="J31:J32"/>
    <mergeCell ref="K31:K32"/>
    <mergeCell ref="L31:L32"/>
    <mergeCell ref="M31:M32"/>
    <mergeCell ref="M29:M30"/>
    <mergeCell ref="N29:N30"/>
    <mergeCell ref="P29:P30"/>
    <mergeCell ref="I29:I30"/>
    <mergeCell ref="J29:J30"/>
    <mergeCell ref="K29:K30"/>
    <mergeCell ref="L29:L30"/>
    <mergeCell ref="N31:N32"/>
    <mergeCell ref="P31:P32"/>
    <mergeCell ref="N41:N42"/>
    <mergeCell ref="P41:P42"/>
    <mergeCell ref="A33:A34"/>
    <mergeCell ref="A37:B38"/>
    <mergeCell ref="C37:C38"/>
    <mergeCell ref="D37:H37"/>
    <mergeCell ref="I37:I38"/>
    <mergeCell ref="J37:L37"/>
    <mergeCell ref="M37:P37"/>
    <mergeCell ref="H39:H40"/>
    <mergeCell ref="I39:I40"/>
    <mergeCell ref="J39:J40"/>
    <mergeCell ref="K39:K40"/>
    <mergeCell ref="L39:L40"/>
    <mergeCell ref="A39:A40"/>
    <mergeCell ref="B39:B40"/>
    <mergeCell ref="C39:C40"/>
    <mergeCell ref="D39:D40"/>
    <mergeCell ref="E39:E40"/>
    <mergeCell ref="F39:F40"/>
    <mergeCell ref="O29:O30"/>
    <mergeCell ref="O31:O32"/>
    <mergeCell ref="O39:O40"/>
    <mergeCell ref="O41:O42"/>
    <mergeCell ref="T3:AD3"/>
    <mergeCell ref="V4:V5"/>
    <mergeCell ref="A43:A44"/>
    <mergeCell ref="H41:H42"/>
    <mergeCell ref="I41:I42"/>
    <mergeCell ref="J41:J42"/>
    <mergeCell ref="K41:K42"/>
    <mergeCell ref="L41:L42"/>
    <mergeCell ref="M41:M42"/>
    <mergeCell ref="M39:M40"/>
    <mergeCell ref="N39:N40"/>
    <mergeCell ref="P39:P40"/>
    <mergeCell ref="A41:A42"/>
    <mergeCell ref="B41:B42"/>
    <mergeCell ref="C41:C42"/>
    <mergeCell ref="D41:D42"/>
    <mergeCell ref="E41:E42"/>
    <mergeCell ref="F41:F42"/>
    <mergeCell ref="G41:G42"/>
    <mergeCell ref="G39:G40"/>
  </mergeCells>
  <phoneticPr fontId="3" type="noConversion"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5492C-F881-4636-AD25-8F365042858F}">
  <dimension ref="A1:P8"/>
  <sheetViews>
    <sheetView zoomScale="70" zoomScaleNormal="70" workbookViewId="0">
      <selection activeCell="S4" sqref="S4"/>
    </sheetView>
  </sheetViews>
  <sheetFormatPr baseColWidth="10" defaultRowHeight="15" x14ac:dyDescent="0.25"/>
  <cols>
    <col min="1" max="1" width="18.85546875" customWidth="1"/>
    <col min="2" max="2" width="39.28515625" customWidth="1"/>
    <col min="3" max="3" width="22.85546875" customWidth="1"/>
    <col min="9" max="9" width="23" customWidth="1"/>
    <col min="10" max="10" width="18.5703125" customWidth="1"/>
    <col min="11" max="11" width="18.7109375" customWidth="1"/>
    <col min="12" max="12" width="22.42578125" customWidth="1"/>
    <col min="16" max="16" width="13.28515625" customWidth="1"/>
  </cols>
  <sheetData>
    <row r="1" spans="1:16" x14ac:dyDescent="0.25">
      <c r="A1" s="115" t="s">
        <v>0</v>
      </c>
      <c r="B1" s="115"/>
      <c r="C1" s="115" t="s">
        <v>1</v>
      </c>
      <c r="D1" s="115" t="s">
        <v>25</v>
      </c>
      <c r="E1" s="115"/>
      <c r="F1" s="115"/>
      <c r="G1" s="115"/>
      <c r="H1" s="115"/>
      <c r="I1" s="115" t="s">
        <v>2</v>
      </c>
      <c r="J1" s="115" t="s">
        <v>3</v>
      </c>
      <c r="K1" s="115"/>
      <c r="L1" s="115"/>
      <c r="M1" s="115" t="s">
        <v>94</v>
      </c>
      <c r="N1" s="115"/>
      <c r="O1" s="115"/>
      <c r="P1" s="115"/>
    </row>
    <row r="2" spans="1:16" ht="30" x14ac:dyDescent="0.25">
      <c r="A2" s="115"/>
      <c r="B2" s="115"/>
      <c r="C2" s="115"/>
      <c r="D2" s="28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115"/>
      <c r="J2" s="28" t="s">
        <v>18</v>
      </c>
      <c r="K2" s="28" t="s">
        <v>19</v>
      </c>
      <c r="L2" s="28" t="s">
        <v>20</v>
      </c>
      <c r="M2" s="28" t="s">
        <v>95</v>
      </c>
      <c r="N2" s="28" t="s">
        <v>96</v>
      </c>
      <c r="O2" s="48" t="s">
        <v>494</v>
      </c>
      <c r="P2" s="28" t="s">
        <v>93</v>
      </c>
    </row>
    <row r="3" spans="1:16" ht="105" customHeight="1" x14ac:dyDescent="0.25">
      <c r="A3" s="115" t="s">
        <v>9</v>
      </c>
      <c r="B3" s="70" t="s">
        <v>365</v>
      </c>
      <c r="C3" s="76" t="s">
        <v>366</v>
      </c>
      <c r="D3" s="71"/>
      <c r="E3" s="71" t="s">
        <v>26</v>
      </c>
      <c r="F3" s="71" t="s">
        <v>26</v>
      </c>
      <c r="G3" s="71" t="s">
        <v>26</v>
      </c>
      <c r="H3" s="71"/>
      <c r="I3" s="70" t="s">
        <v>372</v>
      </c>
      <c r="J3" s="70" t="s">
        <v>356</v>
      </c>
      <c r="K3" s="70" t="s">
        <v>357</v>
      </c>
      <c r="L3" s="70" t="s">
        <v>358</v>
      </c>
      <c r="M3" s="96"/>
      <c r="N3" s="70" t="s">
        <v>26</v>
      </c>
      <c r="O3" s="84">
        <f>+O5</f>
        <v>0</v>
      </c>
      <c r="P3" s="70" t="s">
        <v>465</v>
      </c>
    </row>
    <row r="4" spans="1:16" x14ac:dyDescent="0.25">
      <c r="A4" s="115"/>
      <c r="B4" s="71"/>
      <c r="C4" s="69"/>
      <c r="D4" s="71"/>
      <c r="E4" s="71"/>
      <c r="F4" s="71"/>
      <c r="G4" s="71"/>
      <c r="H4" s="71"/>
      <c r="I4" s="71"/>
      <c r="J4" s="70"/>
      <c r="K4" s="70"/>
      <c r="L4" s="70"/>
      <c r="M4" s="96"/>
      <c r="N4" s="70"/>
      <c r="O4" s="84"/>
      <c r="P4" s="70"/>
    </row>
    <row r="5" spans="1:16" x14ac:dyDescent="0.25">
      <c r="A5" s="115" t="s">
        <v>10</v>
      </c>
      <c r="B5" s="70" t="s">
        <v>367</v>
      </c>
      <c r="C5" s="70" t="s">
        <v>32</v>
      </c>
      <c r="D5" s="68" t="s">
        <v>26</v>
      </c>
      <c r="E5" s="68"/>
      <c r="F5" s="68" t="s">
        <v>26</v>
      </c>
      <c r="G5" s="68"/>
      <c r="H5" s="68" t="s">
        <v>26</v>
      </c>
      <c r="I5" s="70" t="s">
        <v>150</v>
      </c>
      <c r="J5" s="70" t="s">
        <v>50</v>
      </c>
      <c r="K5" s="70" t="s">
        <v>48</v>
      </c>
      <c r="L5" s="70" t="s">
        <v>28</v>
      </c>
      <c r="M5" s="96" t="s">
        <v>26</v>
      </c>
      <c r="N5" s="116"/>
      <c r="O5" s="113">
        <f>AVERAGE(O7:O8)</f>
        <v>0</v>
      </c>
      <c r="P5" s="96"/>
    </row>
    <row r="6" spans="1:16" x14ac:dyDescent="0.25">
      <c r="A6" s="115"/>
      <c r="B6" s="71"/>
      <c r="C6" s="70"/>
      <c r="D6" s="69"/>
      <c r="E6" s="69"/>
      <c r="F6" s="69"/>
      <c r="G6" s="69"/>
      <c r="H6" s="69"/>
      <c r="I6" s="70"/>
      <c r="J6" s="71"/>
      <c r="K6" s="71"/>
      <c r="L6" s="71"/>
      <c r="M6" s="96"/>
      <c r="N6" s="117"/>
      <c r="O6" s="114"/>
      <c r="P6" s="96"/>
    </row>
    <row r="7" spans="1:16" ht="60" x14ac:dyDescent="0.25">
      <c r="A7" s="115" t="s">
        <v>11</v>
      </c>
      <c r="B7" s="3" t="s">
        <v>368</v>
      </c>
      <c r="C7" s="3" t="s">
        <v>370</v>
      </c>
      <c r="D7" s="2" t="s">
        <v>26</v>
      </c>
      <c r="E7" s="2" t="s">
        <v>26</v>
      </c>
      <c r="F7" s="2" t="s">
        <v>26</v>
      </c>
      <c r="G7" s="2" t="s">
        <v>26</v>
      </c>
      <c r="H7" s="2" t="s">
        <v>26</v>
      </c>
      <c r="I7" s="3" t="s">
        <v>373</v>
      </c>
      <c r="J7" s="3" t="s">
        <v>375</v>
      </c>
      <c r="K7" s="3" t="s">
        <v>376</v>
      </c>
      <c r="L7" s="3" t="s">
        <v>377</v>
      </c>
      <c r="M7" s="13"/>
      <c r="N7" s="31" t="s">
        <v>26</v>
      </c>
      <c r="O7" s="55">
        <v>0</v>
      </c>
      <c r="P7" s="13"/>
    </row>
    <row r="8" spans="1:16" ht="90" x14ac:dyDescent="0.25">
      <c r="A8" s="115"/>
      <c r="B8" s="3" t="s">
        <v>369</v>
      </c>
      <c r="C8" s="3" t="s">
        <v>371</v>
      </c>
      <c r="D8" s="8" t="s">
        <v>26</v>
      </c>
      <c r="E8" s="8" t="s">
        <v>26</v>
      </c>
      <c r="F8" s="8" t="s">
        <v>26</v>
      </c>
      <c r="G8" s="8" t="s">
        <v>26</v>
      </c>
      <c r="H8" s="8"/>
      <c r="I8" s="3" t="s">
        <v>374</v>
      </c>
      <c r="J8" s="3" t="s">
        <v>378</v>
      </c>
      <c r="K8" s="3" t="s">
        <v>379</v>
      </c>
      <c r="L8" s="3" t="s">
        <v>380</v>
      </c>
      <c r="M8" s="31" t="s">
        <v>26</v>
      </c>
      <c r="N8" s="31"/>
      <c r="O8" s="55">
        <v>0</v>
      </c>
      <c r="P8" s="31" t="s">
        <v>466</v>
      </c>
    </row>
  </sheetData>
  <mergeCells count="39">
    <mergeCell ref="A7:A8"/>
    <mergeCell ref="H5:H6"/>
    <mergeCell ref="I5:I6"/>
    <mergeCell ref="J5:J6"/>
    <mergeCell ref="K5:K6"/>
    <mergeCell ref="F5:F6"/>
    <mergeCell ref="G5:G6"/>
    <mergeCell ref="A5:A6"/>
    <mergeCell ref="B5:B6"/>
    <mergeCell ref="C5:C6"/>
    <mergeCell ref="D5:D6"/>
    <mergeCell ref="E5:E6"/>
    <mergeCell ref="A1:B2"/>
    <mergeCell ref="C1:C2"/>
    <mergeCell ref="D1:H1"/>
    <mergeCell ref="I1:I2"/>
    <mergeCell ref="A3:A4"/>
    <mergeCell ref="B3:B4"/>
    <mergeCell ref="C3:C4"/>
    <mergeCell ref="D3:D4"/>
    <mergeCell ref="E3:E4"/>
    <mergeCell ref="G3:G4"/>
    <mergeCell ref="H3:H4"/>
    <mergeCell ref="I3:I4"/>
    <mergeCell ref="O3:O4"/>
    <mergeCell ref="O5:O6"/>
    <mergeCell ref="J1:L1"/>
    <mergeCell ref="M1:P1"/>
    <mergeCell ref="F3:F4"/>
    <mergeCell ref="M3:M4"/>
    <mergeCell ref="N3:N4"/>
    <mergeCell ref="P3:P4"/>
    <mergeCell ref="J3:J4"/>
    <mergeCell ref="K3:K4"/>
    <mergeCell ref="L3:L4"/>
    <mergeCell ref="M5:M6"/>
    <mergeCell ref="P5:P6"/>
    <mergeCell ref="L5:L6"/>
    <mergeCell ref="N5:N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59223-BCAB-4448-AB7E-374419276677}">
  <dimension ref="A1:AE10"/>
  <sheetViews>
    <sheetView zoomScale="60" zoomScaleNormal="60" workbookViewId="0">
      <selection activeCell="W10" sqref="W10"/>
    </sheetView>
  </sheetViews>
  <sheetFormatPr baseColWidth="10" defaultRowHeight="15" x14ac:dyDescent="0.25"/>
  <cols>
    <col min="1" max="1" width="22.5703125" style="1" customWidth="1"/>
    <col min="2" max="2" width="33" style="1" customWidth="1"/>
    <col min="3" max="3" width="30.5703125" style="1" customWidth="1"/>
    <col min="4" max="4" width="14" style="1" customWidth="1"/>
    <col min="5" max="8" width="11.42578125" style="1"/>
    <col min="9" max="9" width="32.28515625" style="1" customWidth="1"/>
    <col min="10" max="11" width="17.42578125" style="1" customWidth="1"/>
    <col min="12" max="12" width="17.85546875" style="1" customWidth="1"/>
    <col min="13" max="13" width="13.5703125" style="1" customWidth="1"/>
    <col min="14" max="14" width="14.7109375" style="1" customWidth="1"/>
    <col min="15" max="15" width="15" style="1" customWidth="1"/>
    <col min="16" max="16" width="23" style="1" customWidth="1"/>
    <col min="17" max="19" width="11.42578125" style="1"/>
    <col min="20" max="20" width="22.5703125" style="1" customWidth="1"/>
    <col min="21" max="16384" width="11.42578125" style="1"/>
  </cols>
  <sheetData>
    <row r="1" spans="1:31" x14ac:dyDescent="0.25">
      <c r="A1" s="118" t="s">
        <v>0</v>
      </c>
      <c r="B1" s="118"/>
      <c r="C1" s="118" t="s">
        <v>1</v>
      </c>
      <c r="D1" s="118" t="s">
        <v>25</v>
      </c>
      <c r="E1" s="118"/>
      <c r="F1" s="118"/>
      <c r="G1" s="118"/>
      <c r="H1" s="118"/>
      <c r="I1" s="118" t="s">
        <v>2</v>
      </c>
      <c r="J1" s="118" t="s">
        <v>3</v>
      </c>
      <c r="K1" s="118"/>
      <c r="L1" s="118"/>
      <c r="M1" s="118" t="s">
        <v>94</v>
      </c>
      <c r="N1" s="118"/>
      <c r="O1" s="118"/>
      <c r="P1" s="118"/>
    </row>
    <row r="2" spans="1:31" ht="45" x14ac:dyDescent="0.25">
      <c r="A2" s="118"/>
      <c r="B2" s="118"/>
      <c r="C2" s="118"/>
      <c r="D2" s="29" t="s">
        <v>4</v>
      </c>
      <c r="E2" s="29" t="s">
        <v>5</v>
      </c>
      <c r="F2" s="29" t="s">
        <v>6</v>
      </c>
      <c r="G2" s="29" t="s">
        <v>7</v>
      </c>
      <c r="H2" s="29" t="s">
        <v>8</v>
      </c>
      <c r="I2" s="118"/>
      <c r="J2" s="29" t="s">
        <v>18</v>
      </c>
      <c r="K2" s="29" t="s">
        <v>19</v>
      </c>
      <c r="L2" s="29" t="s">
        <v>20</v>
      </c>
      <c r="M2" s="29" t="s">
        <v>95</v>
      </c>
      <c r="N2" s="49" t="s">
        <v>96</v>
      </c>
      <c r="O2" s="29" t="s">
        <v>494</v>
      </c>
      <c r="P2" s="29" t="s">
        <v>423</v>
      </c>
      <c r="T2" s="51" t="s">
        <v>487</v>
      </c>
      <c r="U2" s="56">
        <v>10</v>
      </c>
      <c r="V2" s="56">
        <v>20</v>
      </c>
      <c r="W2" s="56">
        <v>30</v>
      </c>
      <c r="X2" s="56">
        <v>40</v>
      </c>
      <c r="Y2" s="56">
        <v>50</v>
      </c>
      <c r="Z2" s="56">
        <v>60</v>
      </c>
      <c r="AA2" s="56">
        <v>70</v>
      </c>
      <c r="AB2" s="56">
        <v>80</v>
      </c>
      <c r="AC2" s="56">
        <v>90</v>
      </c>
      <c r="AD2" s="56">
        <v>100</v>
      </c>
      <c r="AE2" s="56">
        <v>110</v>
      </c>
    </row>
    <row r="3" spans="1:31" x14ac:dyDescent="0.25">
      <c r="A3" s="118" t="s">
        <v>9</v>
      </c>
      <c r="B3" s="70" t="s">
        <v>381</v>
      </c>
      <c r="C3" s="76" t="s">
        <v>382</v>
      </c>
      <c r="D3" s="71"/>
      <c r="E3" s="71" t="s">
        <v>26</v>
      </c>
      <c r="F3" s="71" t="s">
        <v>26</v>
      </c>
      <c r="G3" s="71" t="s">
        <v>26</v>
      </c>
      <c r="H3" s="71" t="s">
        <v>26</v>
      </c>
      <c r="I3" s="70" t="s">
        <v>392</v>
      </c>
      <c r="J3" s="70" t="s">
        <v>393</v>
      </c>
      <c r="K3" s="70" t="s">
        <v>394</v>
      </c>
      <c r="L3" s="70" t="s">
        <v>395</v>
      </c>
      <c r="M3" s="70" t="s">
        <v>26</v>
      </c>
      <c r="N3" s="70"/>
      <c r="O3" s="84">
        <f>+O5</f>
        <v>0.5</v>
      </c>
      <c r="P3" s="70" t="s">
        <v>453</v>
      </c>
      <c r="T3" s="62" t="s">
        <v>492</v>
      </c>
      <c r="U3" s="63"/>
      <c r="V3" s="63"/>
      <c r="W3" s="63"/>
      <c r="X3" s="63"/>
      <c r="Y3" s="63"/>
      <c r="Z3" s="63"/>
      <c r="AA3" s="63"/>
      <c r="AB3" s="63"/>
      <c r="AC3" s="63"/>
      <c r="AD3" s="63"/>
      <c r="AE3" s="64"/>
    </row>
    <row r="4" spans="1:31" ht="111" customHeight="1" x14ac:dyDescent="0.25">
      <c r="A4" s="118"/>
      <c r="B4" s="71"/>
      <c r="C4" s="69"/>
      <c r="D4" s="71"/>
      <c r="E4" s="71"/>
      <c r="F4" s="71"/>
      <c r="G4" s="71"/>
      <c r="H4" s="71"/>
      <c r="I4" s="71"/>
      <c r="J4" s="70"/>
      <c r="K4" s="70"/>
      <c r="L4" s="70"/>
      <c r="M4" s="70"/>
      <c r="N4" s="70"/>
      <c r="O4" s="84"/>
      <c r="P4" s="70"/>
      <c r="T4" s="52" t="s">
        <v>488</v>
      </c>
      <c r="U4" s="53"/>
      <c r="V4" s="53"/>
      <c r="W4" s="53"/>
      <c r="X4" s="53"/>
      <c r="Y4" s="53">
        <v>50</v>
      </c>
      <c r="Z4" s="53"/>
      <c r="AA4" s="53"/>
      <c r="AB4" s="53"/>
      <c r="AC4" s="53"/>
      <c r="AD4" s="53"/>
      <c r="AE4" s="53"/>
    </row>
    <row r="5" spans="1:31" x14ac:dyDescent="0.25">
      <c r="A5" s="118" t="s">
        <v>10</v>
      </c>
      <c r="B5" s="70" t="s">
        <v>383</v>
      </c>
      <c r="C5" s="70" t="s">
        <v>32</v>
      </c>
      <c r="D5" s="68" t="s">
        <v>26</v>
      </c>
      <c r="E5" s="68"/>
      <c r="F5" s="68" t="s">
        <v>26</v>
      </c>
      <c r="G5" s="68"/>
      <c r="H5" s="68" t="s">
        <v>26</v>
      </c>
      <c r="I5" s="70" t="s">
        <v>150</v>
      </c>
      <c r="J5" s="70" t="s">
        <v>50</v>
      </c>
      <c r="K5" s="70" t="s">
        <v>48</v>
      </c>
      <c r="L5" s="70" t="s">
        <v>28</v>
      </c>
      <c r="M5" s="70" t="s">
        <v>26</v>
      </c>
      <c r="N5" s="70"/>
      <c r="O5" s="84">
        <f>AVERAGE(O7:O10)</f>
        <v>0.5</v>
      </c>
      <c r="P5" s="96"/>
    </row>
    <row r="6" spans="1:31" x14ac:dyDescent="0.25">
      <c r="A6" s="118"/>
      <c r="B6" s="71"/>
      <c r="C6" s="70"/>
      <c r="D6" s="69"/>
      <c r="E6" s="69"/>
      <c r="F6" s="69"/>
      <c r="G6" s="69"/>
      <c r="H6" s="69"/>
      <c r="I6" s="70"/>
      <c r="J6" s="71"/>
      <c r="K6" s="71"/>
      <c r="L6" s="71"/>
      <c r="M6" s="70"/>
      <c r="N6" s="70"/>
      <c r="O6" s="84"/>
      <c r="P6" s="96"/>
    </row>
    <row r="7" spans="1:31" ht="105" x14ac:dyDescent="0.25">
      <c r="A7" s="118" t="s">
        <v>11</v>
      </c>
      <c r="B7" s="3" t="s">
        <v>384</v>
      </c>
      <c r="C7" s="3" t="s">
        <v>388</v>
      </c>
      <c r="D7" s="2" t="s">
        <v>26</v>
      </c>
      <c r="E7" s="2" t="s">
        <v>26</v>
      </c>
      <c r="F7" s="2" t="s">
        <v>26</v>
      </c>
      <c r="G7" s="2" t="s">
        <v>26</v>
      </c>
      <c r="H7" s="2" t="s">
        <v>26</v>
      </c>
      <c r="I7" s="3" t="s">
        <v>396</v>
      </c>
      <c r="J7" s="3" t="s">
        <v>397</v>
      </c>
      <c r="K7" s="3" t="s">
        <v>397</v>
      </c>
      <c r="L7" s="3" t="s">
        <v>397</v>
      </c>
      <c r="M7" s="34" t="s">
        <v>26</v>
      </c>
      <c r="N7" s="38"/>
      <c r="O7" s="55">
        <v>1</v>
      </c>
      <c r="P7" s="31" t="s">
        <v>498</v>
      </c>
    </row>
    <row r="8" spans="1:31" ht="90" x14ac:dyDescent="0.25">
      <c r="A8" s="118"/>
      <c r="B8" s="3" t="s">
        <v>385</v>
      </c>
      <c r="C8" s="3" t="s">
        <v>389</v>
      </c>
      <c r="D8" s="2" t="s">
        <v>26</v>
      </c>
      <c r="E8" s="2" t="s">
        <v>26</v>
      </c>
      <c r="F8" s="2" t="s">
        <v>26</v>
      </c>
      <c r="G8" s="2" t="s">
        <v>26</v>
      </c>
      <c r="H8" s="2" t="s">
        <v>26</v>
      </c>
      <c r="I8" s="3" t="s">
        <v>467</v>
      </c>
      <c r="J8" s="3" t="s">
        <v>397</v>
      </c>
      <c r="K8" s="3" t="s">
        <v>397</v>
      </c>
      <c r="L8" s="3" t="s">
        <v>397</v>
      </c>
      <c r="M8" s="34" t="s">
        <v>26</v>
      </c>
      <c r="N8" s="38"/>
      <c r="O8" s="55">
        <v>1</v>
      </c>
      <c r="P8" s="31" t="s">
        <v>468</v>
      </c>
    </row>
    <row r="9" spans="1:31" ht="60" x14ac:dyDescent="0.25">
      <c r="A9" s="118"/>
      <c r="B9" s="3" t="s">
        <v>386</v>
      </c>
      <c r="C9" s="3" t="s">
        <v>390</v>
      </c>
      <c r="D9" s="2" t="s">
        <v>26</v>
      </c>
      <c r="E9" s="2" t="s">
        <v>26</v>
      </c>
      <c r="F9" s="2" t="s">
        <v>26</v>
      </c>
      <c r="G9" s="2" t="s">
        <v>26</v>
      </c>
      <c r="H9" s="2" t="s">
        <v>26</v>
      </c>
      <c r="I9" s="3" t="s">
        <v>398</v>
      </c>
      <c r="J9" s="4" t="s">
        <v>399</v>
      </c>
      <c r="K9" s="4" t="s">
        <v>400</v>
      </c>
      <c r="L9" s="4" t="s">
        <v>401</v>
      </c>
      <c r="M9" s="34"/>
      <c r="N9" s="38" t="s">
        <v>26</v>
      </c>
      <c r="O9" s="55">
        <v>0</v>
      </c>
      <c r="P9" s="13"/>
    </row>
    <row r="10" spans="1:31" ht="60" x14ac:dyDescent="0.25">
      <c r="A10" s="118"/>
      <c r="B10" s="3" t="s">
        <v>387</v>
      </c>
      <c r="C10" s="3" t="s">
        <v>391</v>
      </c>
      <c r="D10" s="8" t="s">
        <v>26</v>
      </c>
      <c r="E10" s="8" t="s">
        <v>26</v>
      </c>
      <c r="F10" s="8" t="s">
        <v>26</v>
      </c>
      <c r="G10" s="8" t="s">
        <v>26</v>
      </c>
      <c r="H10" s="8" t="s">
        <v>26</v>
      </c>
      <c r="I10" s="3" t="s">
        <v>402</v>
      </c>
      <c r="J10" s="86" t="s">
        <v>403</v>
      </c>
      <c r="K10" s="87"/>
      <c r="L10" s="88"/>
      <c r="M10" s="35"/>
      <c r="N10" s="39" t="s">
        <v>26</v>
      </c>
      <c r="O10" s="50">
        <v>0</v>
      </c>
      <c r="P10" s="7"/>
    </row>
  </sheetData>
  <mergeCells count="41">
    <mergeCell ref="A7:A10"/>
    <mergeCell ref="J10:L10"/>
    <mergeCell ref="H5:H6"/>
    <mergeCell ref="I5:I6"/>
    <mergeCell ref="J5:J6"/>
    <mergeCell ref="K5:K6"/>
    <mergeCell ref="L5:L6"/>
    <mergeCell ref="F5:F6"/>
    <mergeCell ref="G5:G6"/>
    <mergeCell ref="A5:A6"/>
    <mergeCell ref="B5:B6"/>
    <mergeCell ref="C5:C6"/>
    <mergeCell ref="D5:D6"/>
    <mergeCell ref="E5:E6"/>
    <mergeCell ref="F3:F4"/>
    <mergeCell ref="A1:B2"/>
    <mergeCell ref="C1:C2"/>
    <mergeCell ref="D1:H1"/>
    <mergeCell ref="I1:I2"/>
    <mergeCell ref="A3:A4"/>
    <mergeCell ref="B3:B4"/>
    <mergeCell ref="C3:C4"/>
    <mergeCell ref="D3:D4"/>
    <mergeCell ref="E3:E4"/>
    <mergeCell ref="I3:I4"/>
    <mergeCell ref="G3:G4"/>
    <mergeCell ref="H3:H4"/>
    <mergeCell ref="N3:N4"/>
    <mergeCell ref="N5:N6"/>
    <mergeCell ref="T3:AE3"/>
    <mergeCell ref="J1:L1"/>
    <mergeCell ref="M1:P1"/>
    <mergeCell ref="M3:M4"/>
    <mergeCell ref="O3:O4"/>
    <mergeCell ref="P3:P4"/>
    <mergeCell ref="J3:J4"/>
    <mergeCell ref="K3:K4"/>
    <mergeCell ref="L3:L4"/>
    <mergeCell ref="O5:O6"/>
    <mergeCell ref="P5:P6"/>
    <mergeCell ref="M5:M6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785A4-9756-478B-A5D0-2C31887293F2}">
  <dimension ref="A1:AD8"/>
  <sheetViews>
    <sheetView tabSelected="1" zoomScale="70" zoomScaleNormal="70" workbookViewId="0">
      <selection activeCell="AF7" sqref="AF7"/>
    </sheetView>
  </sheetViews>
  <sheetFormatPr baseColWidth="10" defaultRowHeight="15" x14ac:dyDescent="0.25"/>
  <cols>
    <col min="1" max="1" width="14.42578125" customWidth="1"/>
    <col min="2" max="2" width="34.140625" customWidth="1"/>
    <col min="3" max="3" width="23.85546875" customWidth="1"/>
    <col min="9" max="9" width="18.7109375" customWidth="1"/>
    <col min="10" max="10" width="15.5703125" customWidth="1"/>
    <col min="11" max="11" width="16.28515625" customWidth="1"/>
    <col min="12" max="12" width="17.5703125" customWidth="1"/>
    <col min="13" max="13" width="13.85546875" customWidth="1"/>
    <col min="14" max="14" width="12.28515625" customWidth="1"/>
    <col min="15" max="15" width="15.85546875" customWidth="1"/>
    <col min="16" max="16" width="20.140625" customWidth="1"/>
    <col min="19" max="19" width="26.5703125" customWidth="1"/>
  </cols>
  <sheetData>
    <row r="1" spans="1:30" x14ac:dyDescent="0.25">
      <c r="A1" s="119" t="s">
        <v>0</v>
      </c>
      <c r="B1" s="119"/>
      <c r="C1" s="119" t="s">
        <v>1</v>
      </c>
      <c r="D1" s="119" t="s">
        <v>25</v>
      </c>
      <c r="E1" s="119"/>
      <c r="F1" s="119"/>
      <c r="G1" s="119"/>
      <c r="H1" s="119"/>
      <c r="I1" s="119" t="s">
        <v>2</v>
      </c>
      <c r="J1" s="119" t="s">
        <v>3</v>
      </c>
      <c r="K1" s="119"/>
      <c r="L1" s="119"/>
      <c r="M1" s="119" t="s">
        <v>481</v>
      </c>
      <c r="N1" s="119"/>
      <c r="O1" s="119"/>
      <c r="P1" s="119"/>
    </row>
    <row r="2" spans="1:30" ht="30" x14ac:dyDescent="0.25">
      <c r="A2" s="119"/>
      <c r="B2" s="119"/>
      <c r="C2" s="119"/>
      <c r="D2" s="58" t="s">
        <v>4</v>
      </c>
      <c r="E2" s="58" t="s">
        <v>5</v>
      </c>
      <c r="F2" s="58" t="s">
        <v>6</v>
      </c>
      <c r="G2" s="58" t="s">
        <v>7</v>
      </c>
      <c r="H2" s="58" t="s">
        <v>8</v>
      </c>
      <c r="I2" s="119"/>
      <c r="J2" s="58" t="s">
        <v>482</v>
      </c>
      <c r="K2" s="58" t="s">
        <v>483</v>
      </c>
      <c r="L2" s="58" t="s">
        <v>484</v>
      </c>
      <c r="M2" s="58" t="s">
        <v>95</v>
      </c>
      <c r="N2" s="58" t="s">
        <v>96</v>
      </c>
      <c r="O2" s="58" t="s">
        <v>494</v>
      </c>
      <c r="P2" s="58" t="s">
        <v>423</v>
      </c>
      <c r="S2" s="51" t="s">
        <v>487</v>
      </c>
      <c r="T2" s="56">
        <v>15</v>
      </c>
      <c r="U2" s="56">
        <v>25</v>
      </c>
      <c r="V2" s="56">
        <v>35</v>
      </c>
      <c r="W2" s="56">
        <v>45</v>
      </c>
      <c r="X2" s="56">
        <v>55</v>
      </c>
      <c r="Y2" s="56">
        <v>65</v>
      </c>
      <c r="Z2" s="56">
        <v>75</v>
      </c>
      <c r="AA2" s="56">
        <v>85</v>
      </c>
      <c r="AB2" s="56">
        <v>95</v>
      </c>
      <c r="AC2" s="56">
        <v>100</v>
      </c>
      <c r="AD2" s="56">
        <v>105</v>
      </c>
    </row>
    <row r="3" spans="1:30" ht="39" customHeight="1" x14ac:dyDescent="0.25">
      <c r="A3" s="119" t="s">
        <v>9</v>
      </c>
      <c r="B3" s="70" t="s">
        <v>404</v>
      </c>
      <c r="C3" s="76" t="s">
        <v>329</v>
      </c>
      <c r="D3" s="71"/>
      <c r="E3" s="71" t="s">
        <v>26</v>
      </c>
      <c r="F3" s="71" t="s">
        <v>26</v>
      </c>
      <c r="G3" s="71" t="s">
        <v>26</v>
      </c>
      <c r="H3" s="71"/>
      <c r="I3" s="70" t="s">
        <v>409</v>
      </c>
      <c r="J3" s="70" t="s">
        <v>410</v>
      </c>
      <c r="K3" s="70" t="s">
        <v>411</v>
      </c>
      <c r="L3" s="70" t="s">
        <v>412</v>
      </c>
      <c r="M3" s="70" t="s">
        <v>26</v>
      </c>
      <c r="N3" s="96"/>
      <c r="O3" s="89">
        <f>+O5</f>
        <v>1</v>
      </c>
      <c r="P3" s="70" t="s">
        <v>469</v>
      </c>
      <c r="S3" s="62" t="s">
        <v>492</v>
      </c>
      <c r="T3" s="63"/>
      <c r="U3" s="63"/>
      <c r="V3" s="63"/>
      <c r="W3" s="63"/>
      <c r="X3" s="63"/>
      <c r="Y3" s="63"/>
      <c r="Z3" s="63"/>
      <c r="AA3" s="63"/>
      <c r="AB3" s="63"/>
      <c r="AC3" s="63"/>
      <c r="AD3" s="64"/>
    </row>
    <row r="4" spans="1:30" ht="66" customHeight="1" x14ac:dyDescent="0.25">
      <c r="A4" s="119"/>
      <c r="B4" s="71"/>
      <c r="C4" s="69"/>
      <c r="D4" s="71"/>
      <c r="E4" s="71"/>
      <c r="F4" s="71"/>
      <c r="G4" s="71"/>
      <c r="H4" s="71"/>
      <c r="I4" s="71"/>
      <c r="J4" s="70"/>
      <c r="K4" s="70"/>
      <c r="L4" s="70"/>
      <c r="M4" s="70"/>
      <c r="N4" s="96"/>
      <c r="O4" s="91"/>
      <c r="P4" s="70"/>
      <c r="S4" s="52" t="s">
        <v>488</v>
      </c>
      <c r="T4" s="53"/>
      <c r="U4" s="53"/>
      <c r="V4" s="53"/>
      <c r="W4" s="53"/>
      <c r="X4" s="53"/>
      <c r="Y4" s="53"/>
      <c r="Z4" s="53"/>
      <c r="AA4" s="53"/>
      <c r="AB4" s="53"/>
      <c r="AC4" s="53">
        <v>100</v>
      </c>
      <c r="AD4" s="53"/>
    </row>
    <row r="5" spans="1:30" ht="34.5" customHeight="1" x14ac:dyDescent="0.25">
      <c r="A5" s="119" t="s">
        <v>10</v>
      </c>
      <c r="B5" s="70" t="s">
        <v>405</v>
      </c>
      <c r="C5" s="70" t="s">
        <v>32</v>
      </c>
      <c r="D5" s="68" t="s">
        <v>26</v>
      </c>
      <c r="E5" s="68"/>
      <c r="F5" s="68" t="s">
        <v>26</v>
      </c>
      <c r="G5" s="68"/>
      <c r="H5" s="68" t="s">
        <v>26</v>
      </c>
      <c r="I5" s="70" t="s">
        <v>150</v>
      </c>
      <c r="J5" s="70" t="s">
        <v>50</v>
      </c>
      <c r="K5" s="70" t="s">
        <v>48</v>
      </c>
      <c r="L5" s="70" t="s">
        <v>28</v>
      </c>
      <c r="M5" s="70" t="s">
        <v>26</v>
      </c>
      <c r="N5" s="96"/>
      <c r="O5" s="89">
        <f>AVERAGE(O7)</f>
        <v>1</v>
      </c>
      <c r="P5" s="70"/>
    </row>
    <row r="6" spans="1:30" ht="24" customHeight="1" x14ac:dyDescent="0.25">
      <c r="A6" s="119"/>
      <c r="B6" s="71"/>
      <c r="C6" s="70"/>
      <c r="D6" s="69"/>
      <c r="E6" s="69"/>
      <c r="F6" s="69"/>
      <c r="G6" s="69"/>
      <c r="H6" s="69"/>
      <c r="I6" s="70"/>
      <c r="J6" s="71"/>
      <c r="K6" s="71"/>
      <c r="L6" s="71"/>
      <c r="M6" s="70"/>
      <c r="N6" s="96"/>
      <c r="O6" s="91"/>
      <c r="P6" s="70"/>
    </row>
    <row r="7" spans="1:30" ht="60" x14ac:dyDescent="0.25">
      <c r="A7" s="58" t="s">
        <v>11</v>
      </c>
      <c r="B7" s="3" t="s">
        <v>406</v>
      </c>
      <c r="C7" s="3" t="s">
        <v>408</v>
      </c>
      <c r="D7" s="2"/>
      <c r="E7" s="2" t="s">
        <v>26</v>
      </c>
      <c r="F7" s="2" t="s">
        <v>26</v>
      </c>
      <c r="G7" s="2" t="s">
        <v>26</v>
      </c>
      <c r="H7" s="2"/>
      <c r="I7" s="3" t="s">
        <v>407</v>
      </c>
      <c r="J7" s="30" t="s">
        <v>413</v>
      </c>
      <c r="K7" s="30" t="s">
        <v>414</v>
      </c>
      <c r="L7" s="30" t="s">
        <v>415</v>
      </c>
      <c r="M7" s="31" t="s">
        <v>26</v>
      </c>
      <c r="N7" s="13"/>
      <c r="O7" s="55">
        <v>1</v>
      </c>
      <c r="P7" s="31" t="s">
        <v>470</v>
      </c>
    </row>
    <row r="8" spans="1:30" x14ac:dyDescent="0.25">
      <c r="A8" s="59"/>
    </row>
  </sheetData>
  <mergeCells count="39">
    <mergeCell ref="K3:K4"/>
    <mergeCell ref="L3:L4"/>
    <mergeCell ref="N5:N6"/>
    <mergeCell ref="P5:P6"/>
    <mergeCell ref="H5:H6"/>
    <mergeCell ref="I5:I6"/>
    <mergeCell ref="J5:J6"/>
    <mergeCell ref="K5:K6"/>
    <mergeCell ref="L5:L6"/>
    <mergeCell ref="M5:M6"/>
    <mergeCell ref="O3:O4"/>
    <mergeCell ref="O5:O6"/>
    <mergeCell ref="J3:J4"/>
    <mergeCell ref="A5:A6"/>
    <mergeCell ref="B5:B6"/>
    <mergeCell ref="C5:C6"/>
    <mergeCell ref="D5:D6"/>
    <mergeCell ref="E5:E6"/>
    <mergeCell ref="F5:F6"/>
    <mergeCell ref="G5:G6"/>
    <mergeCell ref="G3:G4"/>
    <mergeCell ref="H3:H4"/>
    <mergeCell ref="I3:I4"/>
    <mergeCell ref="S3:AD3"/>
    <mergeCell ref="J1:L1"/>
    <mergeCell ref="M1:P1"/>
    <mergeCell ref="F3:F4"/>
    <mergeCell ref="A1:B2"/>
    <mergeCell ref="C1:C2"/>
    <mergeCell ref="D1:H1"/>
    <mergeCell ref="I1:I2"/>
    <mergeCell ref="A3:A4"/>
    <mergeCell ref="B3:B4"/>
    <mergeCell ref="C3:C4"/>
    <mergeCell ref="D3:D4"/>
    <mergeCell ref="E3:E4"/>
    <mergeCell ref="M3:M4"/>
    <mergeCell ref="N3:N4"/>
    <mergeCell ref="P3:P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F3E22-D93D-4D95-AC02-1BF0669FBE25}">
  <dimension ref="A1:AE9"/>
  <sheetViews>
    <sheetView zoomScale="60" zoomScaleNormal="60" workbookViewId="0">
      <selection activeCell="K11" sqref="K11"/>
    </sheetView>
  </sheetViews>
  <sheetFormatPr baseColWidth="10" defaultRowHeight="15" x14ac:dyDescent="0.25"/>
  <cols>
    <col min="1" max="1" width="13.28515625" bestFit="1" customWidth="1"/>
    <col min="2" max="2" width="53.85546875" customWidth="1"/>
    <col min="3" max="3" width="34.5703125" customWidth="1"/>
    <col min="4" max="4" width="12.7109375" customWidth="1"/>
    <col min="5" max="5" width="10.5703125" bestFit="1" customWidth="1"/>
    <col min="6" max="6" width="11" bestFit="1" customWidth="1"/>
    <col min="7" max="7" width="9.28515625" bestFit="1" customWidth="1"/>
    <col min="8" max="8" width="10.140625" bestFit="1" customWidth="1"/>
    <col min="9" max="9" width="37.5703125" customWidth="1"/>
    <col min="10" max="10" width="31.85546875" customWidth="1"/>
    <col min="11" max="11" width="33" customWidth="1"/>
    <col min="12" max="12" width="24" customWidth="1"/>
    <col min="13" max="13" width="13.5703125" customWidth="1"/>
    <col min="14" max="14" width="12.85546875" customWidth="1"/>
    <col min="15" max="15" width="16.42578125" customWidth="1"/>
    <col min="16" max="16" width="20.140625" customWidth="1"/>
    <col min="21" max="21" width="35.7109375" customWidth="1"/>
  </cols>
  <sheetData>
    <row r="1" spans="1:31" x14ac:dyDescent="0.25">
      <c r="A1" s="83" t="s">
        <v>0</v>
      </c>
      <c r="B1" s="83"/>
      <c r="C1" s="83" t="s">
        <v>1</v>
      </c>
      <c r="D1" s="83" t="s">
        <v>25</v>
      </c>
      <c r="E1" s="83"/>
      <c r="F1" s="83"/>
      <c r="G1" s="83"/>
      <c r="H1" s="83"/>
      <c r="I1" s="83" t="s">
        <v>2</v>
      </c>
      <c r="J1" s="83" t="s">
        <v>3</v>
      </c>
      <c r="K1" s="83"/>
      <c r="L1" s="83"/>
      <c r="M1" s="83" t="s">
        <v>481</v>
      </c>
      <c r="N1" s="83"/>
      <c r="O1" s="83"/>
      <c r="P1" s="83"/>
    </row>
    <row r="2" spans="1:31" ht="30" x14ac:dyDescent="0.25">
      <c r="A2" s="83"/>
      <c r="B2" s="83"/>
      <c r="C2" s="83"/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83"/>
      <c r="J2" s="12" t="s">
        <v>493</v>
      </c>
      <c r="K2" s="12" t="s">
        <v>483</v>
      </c>
      <c r="L2" s="12" t="s">
        <v>484</v>
      </c>
      <c r="M2" s="12" t="s">
        <v>95</v>
      </c>
      <c r="N2" s="12" t="s">
        <v>96</v>
      </c>
      <c r="O2" s="40" t="s">
        <v>494</v>
      </c>
      <c r="P2" s="12" t="s">
        <v>423</v>
      </c>
      <c r="U2" s="51" t="s">
        <v>487</v>
      </c>
      <c r="V2" s="54">
        <v>15</v>
      </c>
      <c r="W2" s="54">
        <v>25</v>
      </c>
      <c r="X2" s="54">
        <v>35</v>
      </c>
      <c r="Y2" s="54">
        <v>45</v>
      </c>
      <c r="Z2" s="54">
        <v>55</v>
      </c>
      <c r="AA2" s="54">
        <v>65</v>
      </c>
      <c r="AB2" s="54">
        <v>75</v>
      </c>
      <c r="AC2" s="54">
        <v>85</v>
      </c>
      <c r="AD2" s="54">
        <v>95</v>
      </c>
      <c r="AE2" s="54">
        <v>100</v>
      </c>
    </row>
    <row r="3" spans="1:31" ht="33" customHeight="1" x14ac:dyDescent="0.25">
      <c r="A3" s="83" t="s">
        <v>9</v>
      </c>
      <c r="B3" s="70" t="s">
        <v>145</v>
      </c>
      <c r="C3" s="76" t="s">
        <v>144</v>
      </c>
      <c r="D3" s="71"/>
      <c r="E3" s="71" t="s">
        <v>26</v>
      </c>
      <c r="F3" s="71" t="s">
        <v>26</v>
      </c>
      <c r="G3" s="71" t="s">
        <v>26</v>
      </c>
      <c r="H3" s="71"/>
      <c r="I3" s="70" t="s">
        <v>146</v>
      </c>
      <c r="J3" s="70" t="s">
        <v>147</v>
      </c>
      <c r="K3" s="70" t="s">
        <v>148</v>
      </c>
      <c r="L3" s="70" t="s">
        <v>149</v>
      </c>
      <c r="M3" s="72" t="s">
        <v>26</v>
      </c>
      <c r="N3" s="72"/>
      <c r="O3" s="82">
        <f>+O5</f>
        <v>0.75</v>
      </c>
      <c r="P3" s="70" t="s">
        <v>496</v>
      </c>
      <c r="U3" s="62" t="s">
        <v>492</v>
      </c>
      <c r="V3" s="63"/>
      <c r="W3" s="63"/>
      <c r="X3" s="63"/>
      <c r="Y3" s="63"/>
      <c r="Z3" s="63"/>
      <c r="AA3" s="63"/>
      <c r="AB3" s="63"/>
      <c r="AC3" s="63"/>
      <c r="AD3" s="63"/>
      <c r="AE3" s="64"/>
    </row>
    <row r="4" spans="1:31" ht="48" customHeight="1" x14ac:dyDescent="0.25">
      <c r="A4" s="83"/>
      <c r="B4" s="71"/>
      <c r="C4" s="69"/>
      <c r="D4" s="71"/>
      <c r="E4" s="71"/>
      <c r="F4" s="71"/>
      <c r="G4" s="71"/>
      <c r="H4" s="71"/>
      <c r="I4" s="71"/>
      <c r="J4" s="70"/>
      <c r="K4" s="70"/>
      <c r="L4" s="70"/>
      <c r="M4" s="72"/>
      <c r="N4" s="72"/>
      <c r="O4" s="82"/>
      <c r="P4" s="70"/>
      <c r="U4" s="52" t="s">
        <v>488</v>
      </c>
      <c r="V4" s="53"/>
      <c r="W4" s="53"/>
      <c r="X4" s="53"/>
      <c r="Y4" s="53"/>
      <c r="Z4" s="53"/>
      <c r="AA4" s="53"/>
      <c r="AB4" s="53">
        <v>75</v>
      </c>
      <c r="AC4" s="53"/>
      <c r="AD4" s="53"/>
      <c r="AE4" s="53"/>
    </row>
    <row r="5" spans="1:31" ht="103.5" customHeight="1" x14ac:dyDescent="0.25">
      <c r="A5" s="83" t="s">
        <v>10</v>
      </c>
      <c r="B5" s="70" t="s">
        <v>139</v>
      </c>
      <c r="C5" s="70" t="s">
        <v>32</v>
      </c>
      <c r="D5" s="68" t="s">
        <v>26</v>
      </c>
      <c r="E5" s="68"/>
      <c r="F5" s="68" t="s">
        <v>26</v>
      </c>
      <c r="G5" s="68"/>
      <c r="H5" s="68" t="s">
        <v>26</v>
      </c>
      <c r="I5" s="70" t="s">
        <v>150</v>
      </c>
      <c r="J5" s="70" t="s">
        <v>50</v>
      </c>
      <c r="K5" s="70" t="s">
        <v>48</v>
      </c>
      <c r="L5" s="70" t="s">
        <v>28</v>
      </c>
      <c r="M5" s="72" t="s">
        <v>26</v>
      </c>
      <c r="N5" s="72"/>
      <c r="O5" s="82">
        <f>AVERAGE(O7:O8)</f>
        <v>0.75</v>
      </c>
      <c r="P5" s="70"/>
    </row>
    <row r="6" spans="1:31" ht="66.75" customHeight="1" x14ac:dyDescent="0.25">
      <c r="A6" s="83"/>
      <c r="B6" s="71"/>
      <c r="C6" s="70"/>
      <c r="D6" s="69"/>
      <c r="E6" s="69"/>
      <c r="F6" s="69"/>
      <c r="G6" s="69"/>
      <c r="H6" s="69"/>
      <c r="I6" s="70"/>
      <c r="J6" s="71"/>
      <c r="K6" s="71"/>
      <c r="L6" s="71"/>
      <c r="M6" s="72"/>
      <c r="N6" s="72"/>
      <c r="O6" s="82"/>
      <c r="P6" s="70"/>
    </row>
    <row r="7" spans="1:31" ht="60" x14ac:dyDescent="0.25">
      <c r="A7" s="83" t="s">
        <v>11</v>
      </c>
      <c r="B7" s="3" t="s">
        <v>141</v>
      </c>
      <c r="C7" s="3" t="s">
        <v>143</v>
      </c>
      <c r="D7" s="2" t="s">
        <v>26</v>
      </c>
      <c r="E7" s="2" t="s">
        <v>26</v>
      </c>
      <c r="F7" s="2" t="s">
        <v>26</v>
      </c>
      <c r="G7" s="2"/>
      <c r="H7" s="2"/>
      <c r="I7" s="3" t="s">
        <v>417</v>
      </c>
      <c r="J7" s="3" t="s">
        <v>151</v>
      </c>
      <c r="K7" s="3" t="s">
        <v>152</v>
      </c>
      <c r="L7" s="3" t="s">
        <v>153</v>
      </c>
      <c r="M7" s="9" t="s">
        <v>26</v>
      </c>
      <c r="N7" s="9"/>
      <c r="O7" s="50">
        <v>1</v>
      </c>
      <c r="P7" s="31" t="s">
        <v>432</v>
      </c>
    </row>
    <row r="8" spans="1:31" ht="90" x14ac:dyDescent="0.25">
      <c r="A8" s="83"/>
      <c r="B8" s="3" t="s">
        <v>140</v>
      </c>
      <c r="C8" s="3" t="s">
        <v>142</v>
      </c>
      <c r="D8" s="2" t="s">
        <v>26</v>
      </c>
      <c r="E8" s="2" t="s">
        <v>26</v>
      </c>
      <c r="F8" s="2" t="s">
        <v>26</v>
      </c>
      <c r="G8" s="2" t="s">
        <v>26</v>
      </c>
      <c r="H8" s="2"/>
      <c r="I8" s="3" t="s">
        <v>154</v>
      </c>
      <c r="J8" s="3" t="s">
        <v>155</v>
      </c>
      <c r="K8" s="3" t="s">
        <v>156</v>
      </c>
      <c r="L8" s="3" t="s">
        <v>157</v>
      </c>
      <c r="M8" s="9"/>
      <c r="N8" s="9" t="s">
        <v>26</v>
      </c>
      <c r="O8" s="50">
        <v>0.5</v>
      </c>
      <c r="P8" s="31" t="s">
        <v>431</v>
      </c>
    </row>
    <row r="9" spans="1:31" x14ac:dyDescent="0.25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</sheetData>
  <mergeCells count="40">
    <mergeCell ref="A7:A8"/>
    <mergeCell ref="H5:H6"/>
    <mergeCell ref="I5:I6"/>
    <mergeCell ref="J5:J6"/>
    <mergeCell ref="K5:K6"/>
    <mergeCell ref="F5:F6"/>
    <mergeCell ref="G5:G6"/>
    <mergeCell ref="A5:A6"/>
    <mergeCell ref="B5:B6"/>
    <mergeCell ref="C5:C6"/>
    <mergeCell ref="D5:D6"/>
    <mergeCell ref="E5:E6"/>
    <mergeCell ref="F3:F4"/>
    <mergeCell ref="A1:B2"/>
    <mergeCell ref="C1:C2"/>
    <mergeCell ref="D1:H1"/>
    <mergeCell ref="I1:I2"/>
    <mergeCell ref="A3:A4"/>
    <mergeCell ref="B3:B4"/>
    <mergeCell ref="C3:C4"/>
    <mergeCell ref="D3:D4"/>
    <mergeCell ref="E3:E4"/>
    <mergeCell ref="G3:G4"/>
    <mergeCell ref="H3:H4"/>
    <mergeCell ref="I3:I4"/>
    <mergeCell ref="U3:AE3"/>
    <mergeCell ref="O3:O4"/>
    <mergeCell ref="O5:O6"/>
    <mergeCell ref="J1:L1"/>
    <mergeCell ref="M1:P1"/>
    <mergeCell ref="M3:M4"/>
    <mergeCell ref="N3:N4"/>
    <mergeCell ref="P3:P4"/>
    <mergeCell ref="J3:J4"/>
    <mergeCell ref="K3:K4"/>
    <mergeCell ref="L3:L4"/>
    <mergeCell ref="N5:N6"/>
    <mergeCell ref="P5:P6"/>
    <mergeCell ref="L5:L6"/>
    <mergeCell ref="M5:M6"/>
  </mergeCells>
  <phoneticPr fontId="3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147BD-B438-48B7-8176-F0F55891825B}">
  <dimension ref="A1:AD9"/>
  <sheetViews>
    <sheetView zoomScale="60" zoomScaleNormal="60" workbookViewId="0">
      <selection activeCell="AK8" sqref="AK8"/>
    </sheetView>
  </sheetViews>
  <sheetFormatPr baseColWidth="10" defaultRowHeight="15" x14ac:dyDescent="0.25"/>
  <cols>
    <col min="1" max="1" width="16.140625" customWidth="1"/>
    <col min="2" max="2" width="31.140625" customWidth="1"/>
    <col min="3" max="3" width="27" customWidth="1"/>
    <col min="4" max="4" width="12.85546875" customWidth="1"/>
    <col min="9" max="9" width="24" customWidth="1"/>
    <col min="10" max="10" width="17.42578125" customWidth="1"/>
    <col min="11" max="12" width="21.140625" customWidth="1"/>
    <col min="13" max="14" width="15" customWidth="1"/>
    <col min="15" max="15" width="16.42578125" customWidth="1"/>
    <col min="16" max="16" width="21.28515625" customWidth="1"/>
    <col min="20" max="20" width="31.7109375" customWidth="1"/>
  </cols>
  <sheetData>
    <row r="1" spans="1:30" x14ac:dyDescent="0.25">
      <c r="A1" s="85" t="s">
        <v>0</v>
      </c>
      <c r="B1" s="85"/>
      <c r="C1" s="85" t="s">
        <v>1</v>
      </c>
      <c r="D1" s="85" t="s">
        <v>25</v>
      </c>
      <c r="E1" s="85"/>
      <c r="F1" s="85"/>
      <c r="G1" s="85"/>
      <c r="H1" s="85"/>
      <c r="I1" s="85" t="s">
        <v>2</v>
      </c>
      <c r="J1" s="85" t="s">
        <v>3</v>
      </c>
      <c r="K1" s="85"/>
      <c r="L1" s="85"/>
      <c r="M1" s="85" t="s">
        <v>481</v>
      </c>
      <c r="N1" s="85"/>
      <c r="O1" s="85"/>
      <c r="P1" s="85"/>
    </row>
    <row r="2" spans="1:30" ht="47.25" customHeight="1" x14ac:dyDescent="0.25">
      <c r="A2" s="85"/>
      <c r="B2" s="85"/>
      <c r="C2" s="85"/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85"/>
      <c r="J2" s="16" t="s">
        <v>482</v>
      </c>
      <c r="K2" s="16" t="s">
        <v>483</v>
      </c>
      <c r="L2" s="16" t="s">
        <v>484</v>
      </c>
      <c r="M2" s="16" t="s">
        <v>95</v>
      </c>
      <c r="N2" s="16" t="s">
        <v>96</v>
      </c>
      <c r="O2" s="41" t="s">
        <v>494</v>
      </c>
      <c r="P2" s="16" t="s">
        <v>423</v>
      </c>
      <c r="T2" s="51" t="s">
        <v>487</v>
      </c>
      <c r="U2" s="54">
        <v>15</v>
      </c>
      <c r="V2" s="54">
        <v>25</v>
      </c>
      <c r="W2" s="54">
        <v>35</v>
      </c>
      <c r="X2" s="54">
        <v>45</v>
      </c>
      <c r="Y2" s="54">
        <v>55</v>
      </c>
      <c r="Z2" s="54">
        <v>65</v>
      </c>
      <c r="AA2" s="54">
        <v>75</v>
      </c>
      <c r="AB2" s="54">
        <v>85</v>
      </c>
      <c r="AC2" s="54">
        <v>95</v>
      </c>
      <c r="AD2" s="54">
        <v>100</v>
      </c>
    </row>
    <row r="3" spans="1:30" ht="63.75" customHeight="1" x14ac:dyDescent="0.25">
      <c r="A3" s="85" t="s">
        <v>9</v>
      </c>
      <c r="B3" s="70" t="s">
        <v>158</v>
      </c>
      <c r="C3" s="70" t="s">
        <v>159</v>
      </c>
      <c r="D3" s="71" t="s">
        <v>26</v>
      </c>
      <c r="E3" s="71" t="s">
        <v>26</v>
      </c>
      <c r="F3" s="71" t="s">
        <v>26</v>
      </c>
      <c r="G3" s="71" t="s">
        <v>26</v>
      </c>
      <c r="H3" s="71"/>
      <c r="I3" s="70" t="s">
        <v>160</v>
      </c>
      <c r="J3" s="70" t="s">
        <v>161</v>
      </c>
      <c r="K3" s="70" t="s">
        <v>473</v>
      </c>
      <c r="L3" s="70" t="s">
        <v>162</v>
      </c>
      <c r="M3" s="70" t="s">
        <v>26</v>
      </c>
      <c r="N3" s="70"/>
      <c r="O3" s="84">
        <f>+O5</f>
        <v>0.66666666666666663</v>
      </c>
      <c r="P3" s="70" t="s">
        <v>495</v>
      </c>
      <c r="T3" s="62" t="s">
        <v>492</v>
      </c>
      <c r="U3" s="63"/>
      <c r="V3" s="63"/>
      <c r="W3" s="63"/>
      <c r="X3" s="63"/>
      <c r="Y3" s="63"/>
      <c r="Z3" s="63"/>
      <c r="AA3" s="63"/>
      <c r="AB3" s="63"/>
      <c r="AC3" s="63"/>
      <c r="AD3" s="64"/>
    </row>
    <row r="4" spans="1:30" ht="45" customHeight="1" x14ac:dyDescent="0.25">
      <c r="A4" s="85"/>
      <c r="B4" s="71"/>
      <c r="C4" s="71"/>
      <c r="D4" s="71"/>
      <c r="E4" s="71"/>
      <c r="F4" s="71"/>
      <c r="G4" s="71"/>
      <c r="H4" s="71"/>
      <c r="I4" s="71"/>
      <c r="J4" s="70"/>
      <c r="K4" s="70"/>
      <c r="L4" s="70"/>
      <c r="M4" s="70"/>
      <c r="N4" s="70"/>
      <c r="O4" s="84"/>
      <c r="P4" s="70"/>
      <c r="T4" s="52" t="s">
        <v>488</v>
      </c>
      <c r="U4" s="53"/>
      <c r="V4" s="53"/>
      <c r="W4" s="53"/>
      <c r="X4" s="53"/>
      <c r="Y4" s="53"/>
      <c r="Z4" s="53">
        <v>65</v>
      </c>
      <c r="AA4" s="53"/>
      <c r="AB4" s="53"/>
      <c r="AC4" s="53"/>
      <c r="AD4" s="53"/>
    </row>
    <row r="5" spans="1:30" ht="66" customHeight="1" x14ac:dyDescent="0.25">
      <c r="A5" s="85" t="s">
        <v>10</v>
      </c>
      <c r="B5" s="70" t="s">
        <v>163</v>
      </c>
      <c r="C5" s="70" t="s">
        <v>32</v>
      </c>
      <c r="D5" s="71" t="s">
        <v>26</v>
      </c>
      <c r="E5" s="71"/>
      <c r="F5" s="71" t="s">
        <v>26</v>
      </c>
      <c r="G5" s="71"/>
      <c r="H5" s="71" t="s">
        <v>26</v>
      </c>
      <c r="I5" s="70" t="s">
        <v>150</v>
      </c>
      <c r="J5" s="70" t="s">
        <v>50</v>
      </c>
      <c r="K5" s="70" t="s">
        <v>48</v>
      </c>
      <c r="L5" s="70" t="s">
        <v>28</v>
      </c>
      <c r="M5" s="70" t="s">
        <v>26</v>
      </c>
      <c r="N5" s="70"/>
      <c r="O5" s="84">
        <f>AVERAGE(O7:O9)</f>
        <v>0.66666666666666663</v>
      </c>
      <c r="P5" s="70"/>
    </row>
    <row r="6" spans="1:30" ht="36" customHeight="1" x14ac:dyDescent="0.25">
      <c r="A6" s="85"/>
      <c r="B6" s="71"/>
      <c r="C6" s="70"/>
      <c r="D6" s="71"/>
      <c r="E6" s="71"/>
      <c r="F6" s="71"/>
      <c r="G6" s="71"/>
      <c r="H6" s="71"/>
      <c r="I6" s="70"/>
      <c r="J6" s="71"/>
      <c r="K6" s="71"/>
      <c r="L6" s="71"/>
      <c r="M6" s="70"/>
      <c r="N6" s="70"/>
      <c r="O6" s="84"/>
      <c r="P6" s="70"/>
    </row>
    <row r="7" spans="1:30" ht="60" x14ac:dyDescent="0.25">
      <c r="A7" s="85" t="s">
        <v>11</v>
      </c>
      <c r="B7" s="3" t="s">
        <v>164</v>
      </c>
      <c r="C7" s="3" t="s">
        <v>167</v>
      </c>
      <c r="D7" s="2" t="s">
        <v>26</v>
      </c>
      <c r="E7" s="2" t="s">
        <v>26</v>
      </c>
      <c r="F7" s="2" t="s">
        <v>26</v>
      </c>
      <c r="G7" s="2"/>
      <c r="H7" s="2"/>
      <c r="I7" s="3" t="s">
        <v>170</v>
      </c>
      <c r="J7" s="3" t="s">
        <v>171</v>
      </c>
      <c r="K7" s="3" t="s">
        <v>172</v>
      </c>
      <c r="L7" s="3" t="s">
        <v>173</v>
      </c>
      <c r="M7" s="31"/>
      <c r="N7" s="31" t="s">
        <v>26</v>
      </c>
      <c r="O7" s="55">
        <v>0</v>
      </c>
      <c r="P7" s="31" t="s">
        <v>433</v>
      </c>
    </row>
    <row r="8" spans="1:30" ht="75" x14ac:dyDescent="0.25">
      <c r="A8" s="85"/>
      <c r="B8" s="3" t="s">
        <v>165</v>
      </c>
      <c r="C8" s="3" t="s">
        <v>168</v>
      </c>
      <c r="D8" s="2" t="s">
        <v>26</v>
      </c>
      <c r="E8" s="2" t="s">
        <v>26</v>
      </c>
      <c r="F8" s="2" t="s">
        <v>26</v>
      </c>
      <c r="G8" s="2" t="s">
        <v>26</v>
      </c>
      <c r="H8" s="2"/>
      <c r="I8" s="3" t="s">
        <v>174</v>
      </c>
      <c r="J8" s="3" t="s">
        <v>175</v>
      </c>
      <c r="K8" s="3" t="s">
        <v>176</v>
      </c>
      <c r="L8" s="3"/>
      <c r="M8" s="31" t="s">
        <v>26</v>
      </c>
      <c r="N8" s="31"/>
      <c r="O8" s="55">
        <v>1</v>
      </c>
      <c r="P8" s="31" t="s">
        <v>434</v>
      </c>
    </row>
    <row r="9" spans="1:30" ht="75" x14ac:dyDescent="0.25">
      <c r="A9" s="85"/>
      <c r="B9" s="3" t="s">
        <v>166</v>
      </c>
      <c r="C9" s="3" t="s">
        <v>169</v>
      </c>
      <c r="D9" s="2" t="s">
        <v>26</v>
      </c>
      <c r="E9" s="2" t="s">
        <v>26</v>
      </c>
      <c r="F9" s="2" t="s">
        <v>26</v>
      </c>
      <c r="G9" s="2" t="s">
        <v>26</v>
      </c>
      <c r="H9" s="2" t="s">
        <v>26</v>
      </c>
      <c r="I9" s="3" t="s">
        <v>177</v>
      </c>
      <c r="J9" s="86" t="s">
        <v>178</v>
      </c>
      <c r="K9" s="87"/>
      <c r="L9" s="88"/>
      <c r="M9" s="31" t="s">
        <v>26</v>
      </c>
      <c r="N9" s="31"/>
      <c r="O9" s="55">
        <v>1</v>
      </c>
      <c r="P9" s="31" t="s">
        <v>435</v>
      </c>
    </row>
  </sheetData>
  <mergeCells count="41">
    <mergeCell ref="A7:A9"/>
    <mergeCell ref="J9:L9"/>
    <mergeCell ref="H5:H6"/>
    <mergeCell ref="I5:I6"/>
    <mergeCell ref="J5:J6"/>
    <mergeCell ref="K5:K6"/>
    <mergeCell ref="L5:L6"/>
    <mergeCell ref="F5:F6"/>
    <mergeCell ref="G5:G6"/>
    <mergeCell ref="A5:A6"/>
    <mergeCell ref="B5:B6"/>
    <mergeCell ref="C5:C6"/>
    <mergeCell ref="D5:D6"/>
    <mergeCell ref="E5:E6"/>
    <mergeCell ref="F3:F4"/>
    <mergeCell ref="A1:B2"/>
    <mergeCell ref="C1:C2"/>
    <mergeCell ref="D1:H1"/>
    <mergeCell ref="I1:I2"/>
    <mergeCell ref="A3:A4"/>
    <mergeCell ref="B3:B4"/>
    <mergeCell ref="C3:C4"/>
    <mergeCell ref="D3:D4"/>
    <mergeCell ref="E3:E4"/>
    <mergeCell ref="I3:I4"/>
    <mergeCell ref="G3:G4"/>
    <mergeCell ref="H3:H4"/>
    <mergeCell ref="T3:AD3"/>
    <mergeCell ref="O3:O4"/>
    <mergeCell ref="O5:O6"/>
    <mergeCell ref="J1:L1"/>
    <mergeCell ref="M1:P1"/>
    <mergeCell ref="M3:M4"/>
    <mergeCell ref="N3:N4"/>
    <mergeCell ref="P3:P4"/>
    <mergeCell ref="J3:J4"/>
    <mergeCell ref="K3:K4"/>
    <mergeCell ref="L3:L4"/>
    <mergeCell ref="N5:N6"/>
    <mergeCell ref="P5:P6"/>
    <mergeCell ref="M5:M6"/>
  </mergeCells>
  <phoneticPr fontId="3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B7B32-7EB7-4147-94A1-BE60C8CD6943}">
  <dimension ref="A1:AD11"/>
  <sheetViews>
    <sheetView zoomScale="60" zoomScaleNormal="60" workbookViewId="0">
      <selection activeCell="AG7" sqref="AG7"/>
    </sheetView>
  </sheetViews>
  <sheetFormatPr baseColWidth="10" defaultRowHeight="15" x14ac:dyDescent="0.25"/>
  <cols>
    <col min="1" max="1" width="16.140625" customWidth="1"/>
    <col min="2" max="2" width="31.140625" customWidth="1"/>
    <col min="3" max="3" width="27" customWidth="1"/>
    <col min="4" max="4" width="12.85546875" customWidth="1"/>
    <col min="9" max="9" width="24" customWidth="1"/>
    <col min="10" max="10" width="17.42578125" customWidth="1"/>
    <col min="11" max="12" width="21.140625" customWidth="1"/>
    <col min="13" max="14" width="15" customWidth="1"/>
    <col min="15" max="15" width="14" customWidth="1"/>
    <col min="16" max="16" width="18.140625" customWidth="1"/>
    <col min="19" max="19" width="26.140625" customWidth="1"/>
  </cols>
  <sheetData>
    <row r="1" spans="1:30" x14ac:dyDescent="0.25">
      <c r="A1" s="92" t="s">
        <v>0</v>
      </c>
      <c r="B1" s="92"/>
      <c r="C1" s="92" t="s">
        <v>1</v>
      </c>
      <c r="D1" s="92" t="s">
        <v>25</v>
      </c>
      <c r="E1" s="92"/>
      <c r="F1" s="92"/>
      <c r="G1" s="92"/>
      <c r="H1" s="92"/>
      <c r="I1" s="92" t="s">
        <v>2</v>
      </c>
      <c r="J1" s="92" t="s">
        <v>3</v>
      </c>
      <c r="K1" s="92"/>
      <c r="L1" s="92"/>
      <c r="M1" s="92" t="s">
        <v>94</v>
      </c>
      <c r="N1" s="92"/>
      <c r="O1" s="92"/>
      <c r="P1" s="92"/>
    </row>
    <row r="2" spans="1:30" ht="47.25" customHeight="1" x14ac:dyDescent="0.25">
      <c r="A2" s="92"/>
      <c r="B2" s="92"/>
      <c r="C2" s="92"/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92"/>
      <c r="J2" s="21" t="s">
        <v>18</v>
      </c>
      <c r="K2" s="21" t="s">
        <v>19</v>
      </c>
      <c r="L2" s="21" t="s">
        <v>20</v>
      </c>
      <c r="M2" s="21" t="s">
        <v>95</v>
      </c>
      <c r="N2" s="21" t="s">
        <v>96</v>
      </c>
      <c r="O2" s="42" t="s">
        <v>494</v>
      </c>
      <c r="P2" s="21" t="s">
        <v>423</v>
      </c>
      <c r="S2" s="51" t="s">
        <v>487</v>
      </c>
      <c r="T2" s="56">
        <v>15</v>
      </c>
      <c r="U2" s="56">
        <v>25</v>
      </c>
      <c r="V2" s="56">
        <v>35</v>
      </c>
      <c r="W2" s="56">
        <v>45</v>
      </c>
      <c r="X2" s="56">
        <v>55</v>
      </c>
      <c r="Y2" s="56">
        <v>65</v>
      </c>
      <c r="Z2" s="56">
        <v>75</v>
      </c>
      <c r="AA2" s="56">
        <v>85</v>
      </c>
      <c r="AB2" s="56">
        <v>95</v>
      </c>
      <c r="AC2" s="56">
        <v>100</v>
      </c>
      <c r="AD2" s="56">
        <v>105</v>
      </c>
    </row>
    <row r="3" spans="1:30" ht="63.75" customHeight="1" x14ac:dyDescent="0.25">
      <c r="A3" s="92" t="s">
        <v>9</v>
      </c>
      <c r="B3" s="70" t="s">
        <v>179</v>
      </c>
      <c r="C3" s="70" t="s">
        <v>180</v>
      </c>
      <c r="D3" s="71" t="s">
        <v>26</v>
      </c>
      <c r="E3" s="71"/>
      <c r="F3" s="71" t="s">
        <v>26</v>
      </c>
      <c r="G3" s="71"/>
      <c r="H3" s="71" t="s">
        <v>26</v>
      </c>
      <c r="I3" s="70" t="s">
        <v>190</v>
      </c>
      <c r="J3" s="70" t="s">
        <v>191</v>
      </c>
      <c r="K3" s="70" t="s">
        <v>474</v>
      </c>
      <c r="L3" s="70" t="s">
        <v>192</v>
      </c>
      <c r="M3" s="70" t="s">
        <v>26</v>
      </c>
      <c r="N3" s="70"/>
      <c r="O3" s="93">
        <f>+O5</f>
        <v>1</v>
      </c>
      <c r="P3" s="70" t="s">
        <v>437</v>
      </c>
      <c r="S3" s="62" t="s">
        <v>492</v>
      </c>
      <c r="T3" s="63"/>
      <c r="U3" s="63"/>
      <c r="V3" s="63"/>
      <c r="W3" s="63"/>
      <c r="X3" s="63"/>
      <c r="Y3" s="63"/>
      <c r="Z3" s="63"/>
      <c r="AA3" s="63"/>
      <c r="AB3" s="63"/>
      <c r="AC3" s="63"/>
      <c r="AD3" s="64"/>
    </row>
    <row r="4" spans="1:30" ht="45" customHeight="1" x14ac:dyDescent="0.25">
      <c r="A4" s="92"/>
      <c r="B4" s="71"/>
      <c r="C4" s="71"/>
      <c r="D4" s="71"/>
      <c r="E4" s="71"/>
      <c r="F4" s="71"/>
      <c r="G4" s="71"/>
      <c r="H4" s="71"/>
      <c r="I4" s="71"/>
      <c r="J4" s="70"/>
      <c r="K4" s="70"/>
      <c r="L4" s="70"/>
      <c r="M4" s="70"/>
      <c r="N4" s="70"/>
      <c r="O4" s="70"/>
      <c r="P4" s="70"/>
      <c r="S4" s="52" t="s">
        <v>488</v>
      </c>
      <c r="T4" s="53"/>
      <c r="U4" s="53"/>
      <c r="V4" s="53"/>
      <c r="W4" s="53"/>
      <c r="X4" s="53"/>
      <c r="Y4" s="53"/>
      <c r="Z4" s="53"/>
      <c r="AA4" s="53"/>
      <c r="AB4" s="53"/>
      <c r="AC4" s="53">
        <v>100</v>
      </c>
      <c r="AD4" s="53"/>
    </row>
    <row r="5" spans="1:30" ht="39" customHeight="1" x14ac:dyDescent="0.25">
      <c r="A5" s="92" t="s">
        <v>10</v>
      </c>
      <c r="B5" s="70" t="s">
        <v>181</v>
      </c>
      <c r="C5" s="70" t="s">
        <v>32</v>
      </c>
      <c r="D5" s="71" t="s">
        <v>26</v>
      </c>
      <c r="E5" s="71" t="s">
        <v>26</v>
      </c>
      <c r="F5" s="71" t="s">
        <v>26</v>
      </c>
      <c r="G5" s="71"/>
      <c r="H5" s="71" t="s">
        <v>26</v>
      </c>
      <c r="I5" s="70" t="s">
        <v>193</v>
      </c>
      <c r="J5" s="70" t="s">
        <v>50</v>
      </c>
      <c r="K5" s="70" t="s">
        <v>48</v>
      </c>
      <c r="L5" s="70" t="s">
        <v>28</v>
      </c>
      <c r="M5" s="70" t="s">
        <v>26</v>
      </c>
      <c r="N5" s="70"/>
      <c r="O5" s="93">
        <f>AVERAGE(O7)</f>
        <v>1</v>
      </c>
      <c r="P5" s="70"/>
    </row>
    <row r="6" spans="1:30" ht="36" customHeight="1" x14ac:dyDescent="0.25">
      <c r="A6" s="92"/>
      <c r="B6" s="71"/>
      <c r="C6" s="70"/>
      <c r="D6" s="71"/>
      <c r="E6" s="71"/>
      <c r="F6" s="71"/>
      <c r="G6" s="71"/>
      <c r="H6" s="71"/>
      <c r="I6" s="70"/>
      <c r="J6" s="71"/>
      <c r="K6" s="71"/>
      <c r="L6" s="71"/>
      <c r="M6" s="70"/>
      <c r="N6" s="70"/>
      <c r="O6" s="70"/>
      <c r="P6" s="70"/>
    </row>
    <row r="7" spans="1:30" ht="60" x14ac:dyDescent="0.25">
      <c r="A7" s="92" t="s">
        <v>11</v>
      </c>
      <c r="B7" s="3" t="s">
        <v>182</v>
      </c>
      <c r="C7" s="3" t="s">
        <v>186</v>
      </c>
      <c r="D7" s="2" t="s">
        <v>26</v>
      </c>
      <c r="E7" s="2" t="s">
        <v>26</v>
      </c>
      <c r="F7" s="2" t="s">
        <v>26</v>
      </c>
      <c r="G7" s="2" t="s">
        <v>26</v>
      </c>
      <c r="H7" s="2"/>
      <c r="I7" s="3" t="s">
        <v>194</v>
      </c>
      <c r="J7" s="3" t="s">
        <v>199</v>
      </c>
      <c r="K7" s="3" t="s">
        <v>200</v>
      </c>
      <c r="L7" s="3" t="s">
        <v>201</v>
      </c>
      <c r="M7" s="31" t="s">
        <v>26</v>
      </c>
      <c r="N7" s="38"/>
      <c r="O7" s="89">
        <v>1</v>
      </c>
      <c r="P7" s="76" t="s">
        <v>436</v>
      </c>
    </row>
    <row r="8" spans="1:30" ht="60" x14ac:dyDescent="0.25">
      <c r="A8" s="92"/>
      <c r="B8" s="3" t="s">
        <v>183</v>
      </c>
      <c r="C8" s="3" t="s">
        <v>187</v>
      </c>
      <c r="D8" s="2" t="s">
        <v>26</v>
      </c>
      <c r="E8" s="2" t="s">
        <v>26</v>
      </c>
      <c r="F8" s="2" t="s">
        <v>26</v>
      </c>
      <c r="G8" s="2" t="s">
        <v>26</v>
      </c>
      <c r="H8" s="2"/>
      <c r="I8" s="3" t="s">
        <v>195</v>
      </c>
      <c r="J8" s="3" t="s">
        <v>202</v>
      </c>
      <c r="K8" s="3" t="s">
        <v>203</v>
      </c>
      <c r="L8" s="3" t="s">
        <v>204</v>
      </c>
      <c r="M8" s="31" t="s">
        <v>26</v>
      </c>
      <c r="N8" s="38"/>
      <c r="O8" s="90"/>
      <c r="P8" s="94"/>
    </row>
    <row r="9" spans="1:30" ht="75" x14ac:dyDescent="0.25">
      <c r="A9" s="92"/>
      <c r="B9" s="3" t="s">
        <v>184</v>
      </c>
      <c r="C9" s="3" t="s">
        <v>188</v>
      </c>
      <c r="D9" s="2" t="s">
        <v>26</v>
      </c>
      <c r="E9" s="2" t="s">
        <v>26</v>
      </c>
      <c r="F9" s="2" t="s">
        <v>26</v>
      </c>
      <c r="G9" s="2" t="s">
        <v>26</v>
      </c>
      <c r="H9" s="2"/>
      <c r="I9" s="3" t="s">
        <v>197</v>
      </c>
      <c r="J9" s="3" t="s">
        <v>205</v>
      </c>
      <c r="K9" s="3" t="s">
        <v>207</v>
      </c>
      <c r="L9" s="3" t="s">
        <v>210</v>
      </c>
      <c r="M9" s="31" t="s">
        <v>26</v>
      </c>
      <c r="N9" s="38"/>
      <c r="O9" s="90"/>
      <c r="P9" s="94"/>
    </row>
    <row r="10" spans="1:30" ht="60" x14ac:dyDescent="0.25">
      <c r="A10" s="92"/>
      <c r="B10" s="19" t="s">
        <v>185</v>
      </c>
      <c r="C10" s="3" t="s">
        <v>188</v>
      </c>
      <c r="D10" s="2" t="s">
        <v>26</v>
      </c>
      <c r="E10" s="2" t="s">
        <v>26</v>
      </c>
      <c r="F10" s="2" t="s">
        <v>26</v>
      </c>
      <c r="G10" s="2" t="s">
        <v>26</v>
      </c>
      <c r="H10" s="15"/>
      <c r="I10" s="17" t="s">
        <v>196</v>
      </c>
      <c r="J10" s="17" t="s">
        <v>206</v>
      </c>
      <c r="K10" s="17" t="s">
        <v>208</v>
      </c>
      <c r="L10" s="17" t="s">
        <v>209</v>
      </c>
      <c r="M10" s="33" t="s">
        <v>26</v>
      </c>
      <c r="N10" s="33"/>
      <c r="O10" s="90"/>
      <c r="P10" s="94"/>
    </row>
    <row r="11" spans="1:30" ht="90" x14ac:dyDescent="0.25">
      <c r="A11" s="92"/>
      <c r="B11" s="11" t="s">
        <v>418</v>
      </c>
      <c r="C11" s="17" t="s">
        <v>189</v>
      </c>
      <c r="D11" s="2" t="s">
        <v>26</v>
      </c>
      <c r="E11" s="2" t="s">
        <v>26</v>
      </c>
      <c r="F11" s="2" t="s">
        <v>26</v>
      </c>
      <c r="G11" s="2" t="s">
        <v>26</v>
      </c>
      <c r="H11" s="15"/>
      <c r="I11" s="17" t="s">
        <v>198</v>
      </c>
      <c r="J11" s="17" t="s">
        <v>211</v>
      </c>
      <c r="K11" s="17" t="s">
        <v>212</v>
      </c>
      <c r="L11" s="17" t="s">
        <v>213</v>
      </c>
      <c r="M11" s="33"/>
      <c r="N11" s="33" t="s">
        <v>26</v>
      </c>
      <c r="O11" s="91"/>
      <c r="P11" s="77"/>
    </row>
  </sheetData>
  <mergeCells count="42">
    <mergeCell ref="P7:P11"/>
    <mergeCell ref="F5:F6"/>
    <mergeCell ref="G5:G6"/>
    <mergeCell ref="G3:G4"/>
    <mergeCell ref="H3:H4"/>
    <mergeCell ref="A7:A11"/>
    <mergeCell ref="H5:H6"/>
    <mergeCell ref="I5:I6"/>
    <mergeCell ref="J5:J6"/>
    <mergeCell ref="K5:K6"/>
    <mergeCell ref="A5:A6"/>
    <mergeCell ref="B5:B6"/>
    <mergeCell ref="C5:C6"/>
    <mergeCell ref="D5:D6"/>
    <mergeCell ref="E5:E6"/>
    <mergeCell ref="F3:F4"/>
    <mergeCell ref="A1:B2"/>
    <mergeCell ref="C1:C2"/>
    <mergeCell ref="D1:H1"/>
    <mergeCell ref="I1:I2"/>
    <mergeCell ref="A3:A4"/>
    <mergeCell ref="B3:B4"/>
    <mergeCell ref="C3:C4"/>
    <mergeCell ref="D3:D4"/>
    <mergeCell ref="E3:E4"/>
    <mergeCell ref="I3:I4"/>
    <mergeCell ref="S3:AD3"/>
    <mergeCell ref="N3:N4"/>
    <mergeCell ref="N5:N6"/>
    <mergeCell ref="O7:O11"/>
    <mergeCell ref="J1:L1"/>
    <mergeCell ref="M1:P1"/>
    <mergeCell ref="M3:M4"/>
    <mergeCell ref="O3:O4"/>
    <mergeCell ref="P3:P4"/>
    <mergeCell ref="J3:J4"/>
    <mergeCell ref="K3:K4"/>
    <mergeCell ref="L3:L4"/>
    <mergeCell ref="O5:O6"/>
    <mergeCell ref="P5:P6"/>
    <mergeCell ref="L5:L6"/>
    <mergeCell ref="M5:M6"/>
  </mergeCells>
  <phoneticPr fontId="3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F0EBE-2F4E-4461-99A5-003169E3F2A4}">
  <dimension ref="A1:AD9"/>
  <sheetViews>
    <sheetView zoomScale="60" zoomScaleNormal="60" workbookViewId="0">
      <selection activeCell="M18" sqref="M18"/>
    </sheetView>
  </sheetViews>
  <sheetFormatPr baseColWidth="10" defaultRowHeight="15" x14ac:dyDescent="0.25"/>
  <cols>
    <col min="1" max="1" width="13.28515625" bestFit="1" customWidth="1"/>
    <col min="2" max="2" width="31.42578125" customWidth="1"/>
    <col min="3" max="3" width="34.5703125" customWidth="1"/>
    <col min="4" max="4" width="12.7109375" customWidth="1"/>
    <col min="5" max="5" width="10.5703125" bestFit="1" customWidth="1"/>
    <col min="6" max="6" width="11" bestFit="1" customWidth="1"/>
    <col min="7" max="7" width="9.28515625" bestFit="1" customWidth="1"/>
    <col min="8" max="8" width="10.140625" bestFit="1" customWidth="1"/>
    <col min="9" max="9" width="37.5703125" customWidth="1"/>
    <col min="10" max="10" width="26.7109375" customWidth="1"/>
    <col min="11" max="11" width="22.7109375" customWidth="1"/>
    <col min="12" max="12" width="18.7109375" customWidth="1"/>
    <col min="13" max="13" width="15.7109375" customWidth="1"/>
    <col min="14" max="14" width="12.85546875" customWidth="1"/>
    <col min="15" max="15" width="16" customWidth="1"/>
    <col min="16" max="16" width="20" customWidth="1"/>
    <col min="19" max="19" width="35.85546875" customWidth="1"/>
  </cols>
  <sheetData>
    <row r="1" spans="1:30" x14ac:dyDescent="0.25">
      <c r="A1" s="95" t="s">
        <v>0</v>
      </c>
      <c r="B1" s="95"/>
      <c r="C1" s="95" t="s">
        <v>1</v>
      </c>
      <c r="D1" s="95" t="s">
        <v>25</v>
      </c>
      <c r="E1" s="95"/>
      <c r="F1" s="95"/>
      <c r="G1" s="95"/>
      <c r="H1" s="95"/>
      <c r="I1" s="95" t="s">
        <v>2</v>
      </c>
      <c r="J1" s="95" t="s">
        <v>3</v>
      </c>
      <c r="K1" s="95"/>
      <c r="L1" s="95"/>
      <c r="M1" s="95" t="s">
        <v>94</v>
      </c>
      <c r="N1" s="95"/>
      <c r="O1" s="95"/>
      <c r="P1" s="95"/>
    </row>
    <row r="2" spans="1:30" ht="30" x14ac:dyDescent="0.25">
      <c r="A2" s="95"/>
      <c r="B2" s="95"/>
      <c r="C2" s="95"/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  <c r="I2" s="95"/>
      <c r="J2" s="22" t="s">
        <v>482</v>
      </c>
      <c r="K2" s="22" t="s">
        <v>483</v>
      </c>
      <c r="L2" s="22" t="s">
        <v>484</v>
      </c>
      <c r="M2" s="22" t="s">
        <v>95</v>
      </c>
      <c r="N2" s="22" t="s">
        <v>96</v>
      </c>
      <c r="O2" s="43" t="s">
        <v>494</v>
      </c>
      <c r="P2" s="22" t="s">
        <v>423</v>
      </c>
      <c r="S2" s="51" t="s">
        <v>487</v>
      </c>
      <c r="T2" s="56">
        <v>15</v>
      </c>
      <c r="U2" s="56">
        <v>25</v>
      </c>
      <c r="V2" s="56">
        <v>35</v>
      </c>
      <c r="W2" s="56">
        <v>45</v>
      </c>
      <c r="X2" s="56">
        <v>55</v>
      </c>
      <c r="Y2" s="56">
        <v>65</v>
      </c>
      <c r="Z2" s="56">
        <v>75</v>
      </c>
      <c r="AA2" s="56">
        <v>85</v>
      </c>
      <c r="AB2" s="56">
        <v>95</v>
      </c>
      <c r="AC2" s="56">
        <v>100</v>
      </c>
      <c r="AD2" s="56">
        <v>105</v>
      </c>
    </row>
    <row r="3" spans="1:30" ht="49.5" customHeight="1" x14ac:dyDescent="0.25">
      <c r="A3" s="95" t="s">
        <v>9</v>
      </c>
      <c r="B3" s="70" t="s">
        <v>214</v>
      </c>
      <c r="C3" s="76" t="s">
        <v>219</v>
      </c>
      <c r="D3" s="71"/>
      <c r="E3" s="71" t="s">
        <v>26</v>
      </c>
      <c r="F3" s="71" t="s">
        <v>26</v>
      </c>
      <c r="G3" s="71" t="s">
        <v>26</v>
      </c>
      <c r="H3" s="71"/>
      <c r="I3" s="70" t="s">
        <v>223</v>
      </c>
      <c r="J3" s="70" t="s">
        <v>224</v>
      </c>
      <c r="K3" s="70" t="s">
        <v>226</v>
      </c>
      <c r="L3" s="70" t="s">
        <v>225</v>
      </c>
      <c r="M3" s="70" t="s">
        <v>26</v>
      </c>
      <c r="N3" s="84"/>
      <c r="O3" s="84">
        <f>+O5</f>
        <v>1</v>
      </c>
      <c r="P3" s="96" t="s">
        <v>440</v>
      </c>
      <c r="S3" s="62" t="s">
        <v>492</v>
      </c>
      <c r="T3" s="63"/>
      <c r="U3" s="63"/>
      <c r="V3" s="63"/>
      <c r="W3" s="63"/>
      <c r="X3" s="63"/>
      <c r="Y3" s="63"/>
      <c r="Z3" s="63"/>
      <c r="AA3" s="63"/>
      <c r="AB3" s="63"/>
      <c r="AC3" s="63"/>
      <c r="AD3" s="64"/>
    </row>
    <row r="4" spans="1:30" ht="48" customHeight="1" x14ac:dyDescent="0.25">
      <c r="A4" s="95"/>
      <c r="B4" s="71"/>
      <c r="C4" s="69"/>
      <c r="D4" s="71"/>
      <c r="E4" s="71"/>
      <c r="F4" s="71"/>
      <c r="G4" s="71"/>
      <c r="H4" s="71"/>
      <c r="I4" s="71"/>
      <c r="J4" s="70"/>
      <c r="K4" s="70"/>
      <c r="L4" s="70"/>
      <c r="M4" s="70"/>
      <c r="N4" s="84"/>
      <c r="O4" s="84"/>
      <c r="P4" s="96"/>
      <c r="S4" s="52" t="s">
        <v>488</v>
      </c>
      <c r="T4" s="53"/>
      <c r="U4" s="53"/>
      <c r="V4" s="53"/>
      <c r="W4" s="53"/>
      <c r="X4" s="53"/>
      <c r="Y4" s="53"/>
      <c r="Z4" s="53"/>
      <c r="AA4" s="53"/>
      <c r="AB4" s="53"/>
      <c r="AC4" s="53">
        <v>100</v>
      </c>
      <c r="AD4" s="53"/>
    </row>
    <row r="5" spans="1:30" x14ac:dyDescent="0.25">
      <c r="A5" s="95" t="s">
        <v>10</v>
      </c>
      <c r="B5" s="70" t="s">
        <v>215</v>
      </c>
      <c r="C5" s="70" t="s">
        <v>32</v>
      </c>
      <c r="D5" s="68" t="s">
        <v>26</v>
      </c>
      <c r="E5" s="68"/>
      <c r="F5" s="68" t="s">
        <v>26</v>
      </c>
      <c r="G5" s="68"/>
      <c r="H5" s="68" t="s">
        <v>26</v>
      </c>
      <c r="I5" s="70" t="s">
        <v>150</v>
      </c>
      <c r="J5" s="70" t="s">
        <v>50</v>
      </c>
      <c r="K5" s="70" t="s">
        <v>48</v>
      </c>
      <c r="L5" s="70" t="s">
        <v>28</v>
      </c>
      <c r="M5" s="70" t="s">
        <v>26</v>
      </c>
      <c r="N5" s="84"/>
      <c r="O5" s="84">
        <f>AVERAGE(O7:O8)</f>
        <v>1</v>
      </c>
      <c r="P5" s="70"/>
    </row>
    <row r="6" spans="1:30" ht="27.75" customHeight="1" x14ac:dyDescent="0.25">
      <c r="A6" s="95"/>
      <c r="B6" s="71"/>
      <c r="C6" s="70"/>
      <c r="D6" s="69"/>
      <c r="E6" s="69"/>
      <c r="F6" s="69"/>
      <c r="G6" s="69"/>
      <c r="H6" s="69"/>
      <c r="I6" s="70"/>
      <c r="J6" s="71"/>
      <c r="K6" s="71"/>
      <c r="L6" s="71"/>
      <c r="M6" s="70"/>
      <c r="N6" s="84"/>
      <c r="O6" s="84"/>
      <c r="P6" s="70"/>
    </row>
    <row r="7" spans="1:30" ht="58.5" customHeight="1" x14ac:dyDescent="0.25">
      <c r="A7" s="95" t="s">
        <v>11</v>
      </c>
      <c r="B7" s="3" t="s">
        <v>216</v>
      </c>
      <c r="C7" s="3" t="s">
        <v>218</v>
      </c>
      <c r="D7" s="2" t="s">
        <v>26</v>
      </c>
      <c r="E7" s="2" t="s">
        <v>26</v>
      </c>
      <c r="F7" s="2" t="s">
        <v>26</v>
      </c>
      <c r="G7" s="2" t="s">
        <v>26</v>
      </c>
      <c r="H7" s="2"/>
      <c r="I7" s="3" t="s">
        <v>221</v>
      </c>
      <c r="J7" s="3" t="s">
        <v>227</v>
      </c>
      <c r="K7" s="3" t="s">
        <v>228</v>
      </c>
      <c r="L7" s="3" t="s">
        <v>229</v>
      </c>
      <c r="M7" s="31" t="s">
        <v>26</v>
      </c>
      <c r="N7" s="55"/>
      <c r="O7" s="55">
        <v>1</v>
      </c>
      <c r="P7" s="31" t="s">
        <v>438</v>
      </c>
    </row>
    <row r="8" spans="1:30" ht="75.75" customHeight="1" x14ac:dyDescent="0.25">
      <c r="A8" s="95"/>
      <c r="B8" s="3" t="s">
        <v>217</v>
      </c>
      <c r="C8" s="3" t="s">
        <v>220</v>
      </c>
      <c r="D8" s="2" t="s">
        <v>26</v>
      </c>
      <c r="E8" s="2" t="s">
        <v>26</v>
      </c>
      <c r="F8" s="2" t="s">
        <v>26</v>
      </c>
      <c r="G8" s="2" t="s">
        <v>26</v>
      </c>
      <c r="H8" s="2"/>
      <c r="I8" s="3" t="s">
        <v>222</v>
      </c>
      <c r="J8" s="3" t="s">
        <v>230</v>
      </c>
      <c r="K8" s="3" t="s">
        <v>231</v>
      </c>
      <c r="L8" s="3" t="s">
        <v>232</v>
      </c>
      <c r="M8" s="31" t="s">
        <v>26</v>
      </c>
      <c r="N8" s="55"/>
      <c r="O8" s="55">
        <v>1</v>
      </c>
      <c r="P8" s="31" t="s">
        <v>439</v>
      </c>
    </row>
    <row r="9" spans="1:30" x14ac:dyDescent="0.25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</sheetData>
  <mergeCells count="40">
    <mergeCell ref="A7:A8"/>
    <mergeCell ref="H5:H6"/>
    <mergeCell ref="I5:I6"/>
    <mergeCell ref="J5:J6"/>
    <mergeCell ref="K5:K6"/>
    <mergeCell ref="F5:F6"/>
    <mergeCell ref="G5:G6"/>
    <mergeCell ref="A5:A6"/>
    <mergeCell ref="B5:B6"/>
    <mergeCell ref="C5:C6"/>
    <mergeCell ref="D5:D6"/>
    <mergeCell ref="E5:E6"/>
    <mergeCell ref="F3:F4"/>
    <mergeCell ref="A1:B2"/>
    <mergeCell ref="C1:C2"/>
    <mergeCell ref="D1:H1"/>
    <mergeCell ref="I1:I2"/>
    <mergeCell ref="A3:A4"/>
    <mergeCell ref="B3:B4"/>
    <mergeCell ref="C3:C4"/>
    <mergeCell ref="D3:D4"/>
    <mergeCell ref="E3:E4"/>
    <mergeCell ref="G3:G4"/>
    <mergeCell ref="H3:H4"/>
    <mergeCell ref="I3:I4"/>
    <mergeCell ref="S3:AD3"/>
    <mergeCell ref="O3:O4"/>
    <mergeCell ref="O5:O6"/>
    <mergeCell ref="J1:L1"/>
    <mergeCell ref="M1:P1"/>
    <mergeCell ref="M3:M4"/>
    <mergeCell ref="N3:N4"/>
    <mergeCell ref="P3:P4"/>
    <mergeCell ref="J3:J4"/>
    <mergeCell ref="K3:K4"/>
    <mergeCell ref="L3:L4"/>
    <mergeCell ref="N5:N6"/>
    <mergeCell ref="P5:P6"/>
    <mergeCell ref="L5:L6"/>
    <mergeCell ref="M5:M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C5DB6-4457-4E76-A995-DA68255975DC}">
  <dimension ref="A1:AD23"/>
  <sheetViews>
    <sheetView zoomScale="66" zoomScaleNormal="66" workbookViewId="0">
      <selection activeCell="U10" sqref="U10"/>
    </sheetView>
  </sheetViews>
  <sheetFormatPr baseColWidth="10" defaultRowHeight="15" x14ac:dyDescent="0.25"/>
  <cols>
    <col min="1" max="1" width="18.7109375" style="1" customWidth="1"/>
    <col min="2" max="2" width="31.42578125" style="1" customWidth="1"/>
    <col min="3" max="3" width="34.5703125" style="1" customWidth="1"/>
    <col min="4" max="4" width="12.7109375" style="1" customWidth="1"/>
    <col min="5" max="5" width="10.5703125" style="1" bestFit="1" customWidth="1"/>
    <col min="6" max="6" width="11" style="1" bestFit="1" customWidth="1"/>
    <col min="7" max="7" width="9.28515625" style="1" bestFit="1" customWidth="1"/>
    <col min="8" max="8" width="10.140625" style="1" bestFit="1" customWidth="1"/>
    <col min="9" max="9" width="37.5703125" style="1" customWidth="1"/>
    <col min="10" max="10" width="29.28515625" style="1" customWidth="1"/>
    <col min="11" max="11" width="25.5703125" style="1" customWidth="1"/>
    <col min="12" max="12" width="22.5703125" style="1" customWidth="1"/>
    <col min="13" max="14" width="14.28515625" style="1" customWidth="1"/>
    <col min="15" max="15" width="15.28515625" style="1" customWidth="1"/>
    <col min="16" max="16" width="22.7109375" style="1" customWidth="1"/>
    <col min="17" max="19" width="11.42578125" style="1"/>
    <col min="20" max="20" width="28.42578125" style="1" customWidth="1"/>
    <col min="21" max="16384" width="11.42578125" style="1"/>
  </cols>
  <sheetData>
    <row r="1" spans="1:30" x14ac:dyDescent="0.25">
      <c r="A1" s="97" t="s">
        <v>0</v>
      </c>
      <c r="B1" s="97"/>
      <c r="C1" s="97" t="s">
        <v>1</v>
      </c>
      <c r="D1" s="97" t="s">
        <v>25</v>
      </c>
      <c r="E1" s="97"/>
      <c r="F1" s="97"/>
      <c r="G1" s="97"/>
      <c r="H1" s="97"/>
      <c r="I1" s="97" t="s">
        <v>2</v>
      </c>
      <c r="J1" s="97" t="s">
        <v>3</v>
      </c>
      <c r="K1" s="97"/>
      <c r="L1" s="97"/>
      <c r="M1" s="97" t="s">
        <v>481</v>
      </c>
      <c r="N1" s="97"/>
      <c r="O1" s="97"/>
      <c r="P1" s="97"/>
    </row>
    <row r="2" spans="1:30" ht="30" x14ac:dyDescent="0.25">
      <c r="A2" s="97"/>
      <c r="B2" s="97"/>
      <c r="C2" s="97"/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  <c r="I2" s="97"/>
      <c r="J2" s="23" t="s">
        <v>482</v>
      </c>
      <c r="K2" s="23" t="s">
        <v>483</v>
      </c>
      <c r="L2" s="23" t="s">
        <v>484</v>
      </c>
      <c r="M2" s="23" t="s">
        <v>95</v>
      </c>
      <c r="N2" s="23" t="s">
        <v>96</v>
      </c>
      <c r="O2" s="44" t="s">
        <v>494</v>
      </c>
      <c r="P2" s="23" t="s">
        <v>423</v>
      </c>
      <c r="T2" s="51" t="s">
        <v>487</v>
      </c>
      <c r="U2" s="54">
        <v>10</v>
      </c>
      <c r="V2" s="54">
        <v>20</v>
      </c>
      <c r="W2" s="54">
        <v>30</v>
      </c>
      <c r="X2" s="54">
        <v>40</v>
      </c>
      <c r="Y2" s="54">
        <v>50</v>
      </c>
      <c r="Z2" s="54">
        <v>60</v>
      </c>
      <c r="AA2" s="54">
        <v>70</v>
      </c>
      <c r="AB2" s="54">
        <v>80</v>
      </c>
      <c r="AC2" s="54">
        <v>90</v>
      </c>
      <c r="AD2" s="54">
        <v>100</v>
      </c>
    </row>
    <row r="3" spans="1:30" ht="59.25" customHeight="1" x14ac:dyDescent="0.25">
      <c r="A3" s="97" t="s">
        <v>9</v>
      </c>
      <c r="B3" s="70" t="s">
        <v>233</v>
      </c>
      <c r="C3" s="76" t="s">
        <v>240</v>
      </c>
      <c r="D3" s="71" t="s">
        <v>26</v>
      </c>
      <c r="E3" s="71" t="s">
        <v>26</v>
      </c>
      <c r="F3" s="71"/>
      <c r="G3" s="71"/>
      <c r="H3" s="71" t="s">
        <v>26</v>
      </c>
      <c r="I3" s="70" t="s">
        <v>241</v>
      </c>
      <c r="J3" s="70" t="s">
        <v>452</v>
      </c>
      <c r="K3" s="70" t="s">
        <v>450</v>
      </c>
      <c r="L3" s="70" t="s">
        <v>451</v>
      </c>
      <c r="M3" s="70" t="s">
        <v>26</v>
      </c>
      <c r="N3" s="76"/>
      <c r="O3" s="84">
        <f>+O5</f>
        <v>0.4</v>
      </c>
      <c r="P3" s="70" t="s">
        <v>497</v>
      </c>
      <c r="T3" s="62" t="s">
        <v>492</v>
      </c>
      <c r="U3" s="63"/>
      <c r="V3" s="63"/>
      <c r="W3" s="63"/>
      <c r="X3" s="63"/>
      <c r="Y3" s="63"/>
      <c r="Z3" s="63"/>
      <c r="AA3" s="63"/>
      <c r="AB3" s="63"/>
      <c r="AC3" s="63"/>
      <c r="AD3" s="64"/>
    </row>
    <row r="4" spans="1:30" ht="72" customHeight="1" x14ac:dyDescent="0.25">
      <c r="A4" s="97"/>
      <c r="B4" s="71"/>
      <c r="C4" s="69"/>
      <c r="D4" s="71"/>
      <c r="E4" s="71"/>
      <c r="F4" s="71"/>
      <c r="G4" s="71"/>
      <c r="H4" s="71"/>
      <c r="I4" s="71"/>
      <c r="J4" s="70"/>
      <c r="K4" s="70"/>
      <c r="L4" s="70"/>
      <c r="M4" s="70"/>
      <c r="N4" s="77"/>
      <c r="O4" s="84"/>
      <c r="P4" s="70"/>
      <c r="T4" s="52" t="s">
        <v>488</v>
      </c>
      <c r="U4" s="57"/>
      <c r="V4" s="53"/>
      <c r="W4" s="53">
        <v>30</v>
      </c>
      <c r="X4" s="53"/>
      <c r="Y4" s="53"/>
      <c r="Z4" s="53"/>
      <c r="AA4" s="53"/>
      <c r="AB4" s="53"/>
      <c r="AC4" s="53"/>
      <c r="AD4" s="53"/>
    </row>
    <row r="5" spans="1:30" ht="45.75" customHeight="1" x14ac:dyDescent="0.25">
      <c r="A5" s="97" t="s">
        <v>10</v>
      </c>
      <c r="B5" s="70" t="s">
        <v>234</v>
      </c>
      <c r="C5" s="70" t="s">
        <v>32</v>
      </c>
      <c r="D5" s="68" t="s">
        <v>26</v>
      </c>
      <c r="E5" s="68"/>
      <c r="F5" s="68" t="s">
        <v>26</v>
      </c>
      <c r="G5" s="68"/>
      <c r="H5" s="68" t="s">
        <v>26</v>
      </c>
      <c r="I5" s="70" t="s">
        <v>193</v>
      </c>
      <c r="J5" s="70" t="s">
        <v>50</v>
      </c>
      <c r="K5" s="70" t="s">
        <v>48</v>
      </c>
      <c r="L5" s="70" t="s">
        <v>28</v>
      </c>
      <c r="M5" s="70" t="s">
        <v>26</v>
      </c>
      <c r="N5" s="76"/>
      <c r="O5" s="84">
        <f>AVERAGE(O7:O10)</f>
        <v>0.4</v>
      </c>
      <c r="P5" s="96"/>
      <c r="T5" s="52" t="s">
        <v>489</v>
      </c>
      <c r="U5" s="57"/>
      <c r="V5" s="53"/>
      <c r="W5" s="53"/>
      <c r="X5" s="53">
        <v>40</v>
      </c>
      <c r="Y5" s="53"/>
      <c r="Z5" s="53"/>
      <c r="AA5" s="53"/>
      <c r="AB5" s="53"/>
      <c r="AC5" s="53"/>
      <c r="AD5" s="53"/>
    </row>
    <row r="6" spans="1:30" ht="109.5" customHeight="1" x14ac:dyDescent="0.25">
      <c r="A6" s="97"/>
      <c r="B6" s="71"/>
      <c r="C6" s="70"/>
      <c r="D6" s="69"/>
      <c r="E6" s="69"/>
      <c r="F6" s="69"/>
      <c r="G6" s="69"/>
      <c r="H6" s="69"/>
      <c r="I6" s="70"/>
      <c r="J6" s="71"/>
      <c r="K6" s="71"/>
      <c r="L6" s="71"/>
      <c r="M6" s="70"/>
      <c r="N6" s="77"/>
      <c r="O6" s="84"/>
      <c r="P6" s="96"/>
    </row>
    <row r="7" spans="1:30" ht="75" x14ac:dyDescent="0.25">
      <c r="A7" s="97" t="s">
        <v>11</v>
      </c>
      <c r="B7" s="3" t="s">
        <v>235</v>
      </c>
      <c r="C7" s="3" t="s">
        <v>237</v>
      </c>
      <c r="D7" s="2" t="s">
        <v>26</v>
      </c>
      <c r="E7" s="2" t="s">
        <v>26</v>
      </c>
      <c r="F7" s="2" t="s">
        <v>26</v>
      </c>
      <c r="G7" s="2" t="s">
        <v>26</v>
      </c>
      <c r="H7" s="2"/>
      <c r="I7" s="3" t="s">
        <v>242</v>
      </c>
      <c r="J7" s="3" t="s">
        <v>442</v>
      </c>
      <c r="K7" s="3" t="s">
        <v>443</v>
      </c>
      <c r="L7" s="3" t="s">
        <v>441</v>
      </c>
      <c r="M7" s="31" t="s">
        <v>26</v>
      </c>
      <c r="N7" s="38"/>
      <c r="O7" s="55">
        <v>1</v>
      </c>
      <c r="P7" s="32"/>
    </row>
    <row r="8" spans="1:30" ht="105" x14ac:dyDescent="0.25">
      <c r="A8" s="97"/>
      <c r="B8" s="3" t="s">
        <v>236</v>
      </c>
      <c r="C8" s="3" t="s">
        <v>238</v>
      </c>
      <c r="D8" s="2" t="s">
        <v>26</v>
      </c>
      <c r="E8" s="2" t="s">
        <v>26</v>
      </c>
      <c r="F8" s="2"/>
      <c r="G8" s="2" t="s">
        <v>26</v>
      </c>
      <c r="H8" s="2"/>
      <c r="I8" s="3" t="s">
        <v>243</v>
      </c>
      <c r="J8" s="3" t="s">
        <v>245</v>
      </c>
      <c r="K8" s="3" t="s">
        <v>246</v>
      </c>
      <c r="L8" s="3" t="s">
        <v>247</v>
      </c>
      <c r="M8" s="13"/>
      <c r="N8" s="38" t="s">
        <v>26</v>
      </c>
      <c r="O8" s="55">
        <v>0</v>
      </c>
      <c r="P8" s="31" t="s">
        <v>444</v>
      </c>
    </row>
    <row r="9" spans="1:30" ht="105" x14ac:dyDescent="0.25">
      <c r="A9" s="97"/>
      <c r="B9" s="3" t="s">
        <v>419</v>
      </c>
      <c r="C9" s="3" t="s">
        <v>239</v>
      </c>
      <c r="D9" s="2" t="s">
        <v>26</v>
      </c>
      <c r="E9" s="2" t="s">
        <v>26</v>
      </c>
      <c r="F9" s="2"/>
      <c r="G9" s="2" t="s">
        <v>26</v>
      </c>
      <c r="H9" s="2"/>
      <c r="I9" s="3" t="s">
        <v>244</v>
      </c>
      <c r="J9" s="3" t="s">
        <v>248</v>
      </c>
      <c r="K9" s="3" t="s">
        <v>249</v>
      </c>
      <c r="L9" s="3" t="s">
        <v>250</v>
      </c>
      <c r="M9" s="13"/>
      <c r="N9" s="38" t="s">
        <v>26</v>
      </c>
      <c r="O9" s="55">
        <v>0</v>
      </c>
      <c r="P9" s="31" t="s">
        <v>444</v>
      </c>
    </row>
    <row r="10" spans="1:30" ht="105" x14ac:dyDescent="0.25">
      <c r="A10" s="97"/>
      <c r="B10" s="3" t="s">
        <v>420</v>
      </c>
      <c r="C10" s="3" t="s">
        <v>445</v>
      </c>
      <c r="D10" s="8" t="s">
        <v>26</v>
      </c>
      <c r="E10" s="8" t="s">
        <v>26</v>
      </c>
      <c r="F10" s="8" t="s">
        <v>26</v>
      </c>
      <c r="G10" s="8" t="s">
        <v>26</v>
      </c>
      <c r="H10" s="8" t="s">
        <v>26</v>
      </c>
      <c r="I10" s="3" t="s">
        <v>251</v>
      </c>
      <c r="J10" s="3" t="s">
        <v>447</v>
      </c>
      <c r="K10" s="3" t="s">
        <v>448</v>
      </c>
      <c r="L10" s="3" t="s">
        <v>449</v>
      </c>
      <c r="M10" s="9" t="s">
        <v>26</v>
      </c>
      <c r="N10" s="39"/>
      <c r="O10" s="50">
        <v>0.6</v>
      </c>
      <c r="P10" s="31" t="s">
        <v>446</v>
      </c>
    </row>
    <row r="13" spans="1:30" x14ac:dyDescent="0.25">
      <c r="A13" s="97" t="s">
        <v>0</v>
      </c>
      <c r="B13" s="97"/>
      <c r="C13" s="97" t="s">
        <v>1</v>
      </c>
      <c r="D13" s="97" t="s">
        <v>25</v>
      </c>
      <c r="E13" s="97"/>
      <c r="F13" s="97"/>
      <c r="G13" s="97"/>
      <c r="H13" s="97"/>
      <c r="I13" s="97" t="s">
        <v>2</v>
      </c>
      <c r="J13" s="97" t="s">
        <v>3</v>
      </c>
      <c r="K13" s="97"/>
      <c r="L13" s="97"/>
      <c r="M13" s="97" t="s">
        <v>481</v>
      </c>
      <c r="N13" s="97"/>
      <c r="O13" s="97"/>
      <c r="P13" s="97"/>
    </row>
    <row r="14" spans="1:30" ht="30" x14ac:dyDescent="0.25">
      <c r="A14" s="97"/>
      <c r="B14" s="97"/>
      <c r="C14" s="97"/>
      <c r="D14" s="23" t="s">
        <v>4</v>
      </c>
      <c r="E14" s="23" t="s">
        <v>5</v>
      </c>
      <c r="F14" s="23" t="s">
        <v>6</v>
      </c>
      <c r="G14" s="23" t="s">
        <v>7</v>
      </c>
      <c r="H14" s="23" t="s">
        <v>8</v>
      </c>
      <c r="I14" s="97"/>
      <c r="J14" s="23" t="s">
        <v>482</v>
      </c>
      <c r="K14" s="23" t="s">
        <v>483</v>
      </c>
      <c r="L14" s="23" t="s">
        <v>484</v>
      </c>
      <c r="M14" s="23" t="s">
        <v>95</v>
      </c>
      <c r="N14" s="44" t="s">
        <v>96</v>
      </c>
      <c r="O14" s="23" t="s">
        <v>494</v>
      </c>
      <c r="P14" s="23" t="s">
        <v>423</v>
      </c>
    </row>
    <row r="15" spans="1:30" ht="39.75" customHeight="1" x14ac:dyDescent="0.25">
      <c r="A15" s="97" t="s">
        <v>9</v>
      </c>
      <c r="B15" s="70" t="s">
        <v>252</v>
      </c>
      <c r="C15" s="76" t="s">
        <v>259</v>
      </c>
      <c r="D15" s="71"/>
      <c r="E15" s="71" t="s">
        <v>26</v>
      </c>
      <c r="F15" s="71" t="s">
        <v>26</v>
      </c>
      <c r="G15" s="71" t="s">
        <v>26</v>
      </c>
      <c r="H15" s="71" t="s">
        <v>26</v>
      </c>
      <c r="I15" s="70" t="s">
        <v>241</v>
      </c>
      <c r="J15" s="70" t="s">
        <v>264</v>
      </c>
      <c r="K15" s="70" t="s">
        <v>265</v>
      </c>
      <c r="L15" s="70" t="s">
        <v>266</v>
      </c>
      <c r="M15" s="70" t="s">
        <v>26</v>
      </c>
      <c r="N15" s="70"/>
      <c r="O15" s="84">
        <f>+O17</f>
        <v>0.3</v>
      </c>
      <c r="P15" s="70" t="s">
        <v>497</v>
      </c>
    </row>
    <row r="16" spans="1:30" ht="51" customHeight="1" x14ac:dyDescent="0.25">
      <c r="A16" s="97"/>
      <c r="B16" s="71"/>
      <c r="C16" s="69"/>
      <c r="D16" s="71"/>
      <c r="E16" s="71"/>
      <c r="F16" s="71"/>
      <c r="G16" s="71"/>
      <c r="H16" s="71"/>
      <c r="I16" s="71"/>
      <c r="J16" s="70"/>
      <c r="K16" s="70"/>
      <c r="L16" s="70"/>
      <c r="M16" s="70"/>
      <c r="N16" s="70"/>
      <c r="O16" s="84"/>
      <c r="P16" s="70"/>
    </row>
    <row r="17" spans="1:16" ht="22.5" customHeight="1" x14ac:dyDescent="0.25">
      <c r="A17" s="97" t="s">
        <v>10</v>
      </c>
      <c r="B17" s="70" t="s">
        <v>253</v>
      </c>
      <c r="C17" s="70" t="s">
        <v>32</v>
      </c>
      <c r="D17" s="68" t="s">
        <v>26</v>
      </c>
      <c r="E17" s="68"/>
      <c r="F17" s="68" t="s">
        <v>26</v>
      </c>
      <c r="G17" s="68"/>
      <c r="H17" s="68" t="s">
        <v>26</v>
      </c>
      <c r="I17" s="70" t="s">
        <v>193</v>
      </c>
      <c r="J17" s="70" t="s">
        <v>50</v>
      </c>
      <c r="K17" s="70" t="s">
        <v>48</v>
      </c>
      <c r="L17" s="70" t="s">
        <v>28</v>
      </c>
      <c r="M17" s="96" t="s">
        <v>26</v>
      </c>
      <c r="N17" s="96"/>
      <c r="O17" s="98">
        <f>AVERAGE(O19:O23)</f>
        <v>0.3</v>
      </c>
      <c r="P17" s="96"/>
    </row>
    <row r="18" spans="1:16" ht="39.75" customHeight="1" x14ac:dyDescent="0.25">
      <c r="A18" s="97"/>
      <c r="B18" s="71"/>
      <c r="C18" s="70"/>
      <c r="D18" s="69"/>
      <c r="E18" s="69"/>
      <c r="F18" s="69"/>
      <c r="G18" s="69"/>
      <c r="H18" s="69"/>
      <c r="I18" s="70"/>
      <c r="J18" s="71"/>
      <c r="K18" s="71"/>
      <c r="L18" s="71"/>
      <c r="M18" s="96"/>
      <c r="N18" s="96"/>
      <c r="O18" s="98"/>
      <c r="P18" s="96"/>
    </row>
    <row r="19" spans="1:16" ht="120" x14ac:dyDescent="0.25">
      <c r="A19" s="99" t="s">
        <v>11</v>
      </c>
      <c r="B19" s="3" t="s">
        <v>254</v>
      </c>
      <c r="C19" s="3" t="s">
        <v>260</v>
      </c>
      <c r="D19" s="2"/>
      <c r="E19" s="2" t="s">
        <v>26</v>
      </c>
      <c r="F19" s="2" t="s">
        <v>26</v>
      </c>
      <c r="G19" s="2" t="s">
        <v>26</v>
      </c>
      <c r="H19" s="2"/>
      <c r="I19" s="3" t="s">
        <v>267</v>
      </c>
      <c r="J19" s="3" t="s">
        <v>268</v>
      </c>
      <c r="K19" s="3" t="s">
        <v>269</v>
      </c>
      <c r="L19" s="3" t="s">
        <v>270</v>
      </c>
      <c r="M19" s="31" t="s">
        <v>26</v>
      </c>
      <c r="N19" s="38"/>
      <c r="O19" s="55">
        <v>0.5</v>
      </c>
      <c r="P19" s="34" t="s">
        <v>455</v>
      </c>
    </row>
    <row r="20" spans="1:16" ht="75" x14ac:dyDescent="0.25">
      <c r="A20" s="100"/>
      <c r="B20" s="3" t="s">
        <v>255</v>
      </c>
      <c r="C20" s="3" t="s">
        <v>261</v>
      </c>
      <c r="D20" s="2" t="s">
        <v>26</v>
      </c>
      <c r="E20" s="2" t="s">
        <v>26</v>
      </c>
      <c r="F20" s="2" t="s">
        <v>26</v>
      </c>
      <c r="G20" s="2"/>
      <c r="H20" s="2"/>
      <c r="I20" s="3" t="s">
        <v>274</v>
      </c>
      <c r="J20" s="3" t="s">
        <v>271</v>
      </c>
      <c r="K20" s="3" t="s">
        <v>272</v>
      </c>
      <c r="L20" s="3" t="s">
        <v>273</v>
      </c>
      <c r="M20" s="31" t="s">
        <v>26</v>
      </c>
      <c r="N20" s="38"/>
      <c r="O20" s="55">
        <v>0.5</v>
      </c>
      <c r="P20" s="34" t="s">
        <v>454</v>
      </c>
    </row>
    <row r="21" spans="1:16" ht="131.25" customHeight="1" x14ac:dyDescent="0.25">
      <c r="A21" s="100"/>
      <c r="B21" s="3" t="s">
        <v>256</v>
      </c>
      <c r="C21" s="3" t="s">
        <v>262</v>
      </c>
      <c r="D21" s="2" t="s">
        <v>26</v>
      </c>
      <c r="E21" s="2" t="s">
        <v>26</v>
      </c>
      <c r="F21" s="2" t="s">
        <v>26</v>
      </c>
      <c r="G21" s="2" t="s">
        <v>26</v>
      </c>
      <c r="H21" s="2"/>
      <c r="I21" s="3" t="s">
        <v>275</v>
      </c>
      <c r="J21" s="3" t="s">
        <v>276</v>
      </c>
      <c r="K21" s="3" t="s">
        <v>277</v>
      </c>
      <c r="L21" s="3" t="s">
        <v>278</v>
      </c>
      <c r="M21" s="31"/>
      <c r="N21" s="38" t="s">
        <v>26</v>
      </c>
      <c r="O21" s="55">
        <v>0</v>
      </c>
      <c r="P21" s="34" t="s">
        <v>456</v>
      </c>
    </row>
    <row r="22" spans="1:16" ht="90" x14ac:dyDescent="0.25">
      <c r="A22" s="100"/>
      <c r="B22" s="3" t="s">
        <v>257</v>
      </c>
      <c r="C22" s="3" t="s">
        <v>263</v>
      </c>
      <c r="D22" s="8" t="s">
        <v>26</v>
      </c>
      <c r="E22" s="8" t="s">
        <v>26</v>
      </c>
      <c r="F22" s="8" t="s">
        <v>26</v>
      </c>
      <c r="G22" s="8" t="s">
        <v>26</v>
      </c>
      <c r="H22" s="8"/>
      <c r="I22" s="3" t="s">
        <v>281</v>
      </c>
      <c r="J22" s="3" t="s">
        <v>279</v>
      </c>
      <c r="K22" s="3" t="s">
        <v>280</v>
      </c>
      <c r="L22" s="3" t="s">
        <v>280</v>
      </c>
      <c r="M22" s="9"/>
      <c r="N22" s="39" t="s">
        <v>26</v>
      </c>
      <c r="O22" s="50">
        <v>0.5</v>
      </c>
      <c r="P22" s="31" t="s">
        <v>479</v>
      </c>
    </row>
    <row r="23" spans="1:16" ht="90" x14ac:dyDescent="0.25">
      <c r="A23" s="100"/>
      <c r="B23" s="3" t="s">
        <v>258</v>
      </c>
      <c r="C23" s="3" t="s">
        <v>285</v>
      </c>
      <c r="D23" s="8" t="s">
        <v>26</v>
      </c>
      <c r="E23" s="8"/>
      <c r="F23" s="8" t="s">
        <v>26</v>
      </c>
      <c r="G23" s="8" t="s">
        <v>26</v>
      </c>
      <c r="H23" s="8"/>
      <c r="I23" s="3" t="s">
        <v>421</v>
      </c>
      <c r="J23" s="3" t="s">
        <v>282</v>
      </c>
      <c r="K23" s="3" t="s">
        <v>283</v>
      </c>
      <c r="L23" s="3" t="s">
        <v>284</v>
      </c>
      <c r="M23" s="9"/>
      <c r="N23" s="39" t="s">
        <v>26</v>
      </c>
      <c r="O23" s="50">
        <v>0</v>
      </c>
      <c r="P23" s="7"/>
    </row>
  </sheetData>
  <mergeCells count="79">
    <mergeCell ref="A19:A23"/>
    <mergeCell ref="H17:H18"/>
    <mergeCell ref="I17:I18"/>
    <mergeCell ref="J17:J18"/>
    <mergeCell ref="K17:K18"/>
    <mergeCell ref="F17:F18"/>
    <mergeCell ref="G17:G18"/>
    <mergeCell ref="O17:O18"/>
    <mergeCell ref="P17:P18"/>
    <mergeCell ref="L17:L18"/>
    <mergeCell ref="M17:M18"/>
    <mergeCell ref="N17:N18"/>
    <mergeCell ref="I15:I16"/>
    <mergeCell ref="A17:A18"/>
    <mergeCell ref="B17:B18"/>
    <mergeCell ref="C17:C18"/>
    <mergeCell ref="D17:D18"/>
    <mergeCell ref="E17:E18"/>
    <mergeCell ref="A15:A16"/>
    <mergeCell ref="B15:B16"/>
    <mergeCell ref="C15:C16"/>
    <mergeCell ref="D15:D16"/>
    <mergeCell ref="E15:E16"/>
    <mergeCell ref="A7:A10"/>
    <mergeCell ref="A13:B14"/>
    <mergeCell ref="C13:C14"/>
    <mergeCell ref="D13:H13"/>
    <mergeCell ref="I13:I14"/>
    <mergeCell ref="F15:F16"/>
    <mergeCell ref="O5:O6"/>
    <mergeCell ref="P5:P6"/>
    <mergeCell ref="J13:L13"/>
    <mergeCell ref="M13:P13"/>
    <mergeCell ref="H5:H6"/>
    <mergeCell ref="I5:I6"/>
    <mergeCell ref="J5:J6"/>
    <mergeCell ref="K5:K6"/>
    <mergeCell ref="L5:L6"/>
    <mergeCell ref="M5:M6"/>
    <mergeCell ref="M15:M16"/>
    <mergeCell ref="O15:O16"/>
    <mergeCell ref="P15:P16"/>
    <mergeCell ref="G15:G16"/>
    <mergeCell ref="H15:H16"/>
    <mergeCell ref="F5:F6"/>
    <mergeCell ref="G5:G6"/>
    <mergeCell ref="G3:G4"/>
    <mergeCell ref="H3:H4"/>
    <mergeCell ref="I3:I4"/>
    <mergeCell ref="A5:A6"/>
    <mergeCell ref="B5:B6"/>
    <mergeCell ref="C5:C6"/>
    <mergeCell ref="D5:D6"/>
    <mergeCell ref="E5:E6"/>
    <mergeCell ref="F3:F4"/>
    <mergeCell ref="A1:B2"/>
    <mergeCell ref="C1:C2"/>
    <mergeCell ref="D1:H1"/>
    <mergeCell ref="I1:I2"/>
    <mergeCell ref="A3:A4"/>
    <mergeCell ref="B3:B4"/>
    <mergeCell ref="C3:C4"/>
    <mergeCell ref="D3:D4"/>
    <mergeCell ref="E3:E4"/>
    <mergeCell ref="T3:AD3"/>
    <mergeCell ref="N3:N4"/>
    <mergeCell ref="N5:N6"/>
    <mergeCell ref="N15:N16"/>
    <mergeCell ref="J1:L1"/>
    <mergeCell ref="M1:P1"/>
    <mergeCell ref="M3:M4"/>
    <mergeCell ref="O3:O4"/>
    <mergeCell ref="P3:P4"/>
    <mergeCell ref="J3:J4"/>
    <mergeCell ref="K3:K4"/>
    <mergeCell ref="L3:L4"/>
    <mergeCell ref="J15:J16"/>
    <mergeCell ref="K15:K16"/>
    <mergeCell ref="L15:L16"/>
  </mergeCells>
  <phoneticPr fontId="3" type="noConversion"/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9F68A-3CED-4970-825C-4562155022E9}">
  <dimension ref="A1:P20"/>
  <sheetViews>
    <sheetView topLeftCell="A10" zoomScale="60" zoomScaleNormal="60" workbookViewId="0">
      <selection activeCell="I25" sqref="I25"/>
    </sheetView>
  </sheetViews>
  <sheetFormatPr baseColWidth="10" defaultRowHeight="15" x14ac:dyDescent="0.25"/>
  <cols>
    <col min="1" max="1" width="13.28515625" bestFit="1" customWidth="1"/>
    <col min="2" max="2" width="31.42578125" customWidth="1"/>
    <col min="3" max="3" width="34.5703125" customWidth="1"/>
    <col min="4" max="4" width="12.7109375" customWidth="1"/>
    <col min="5" max="5" width="10.5703125" bestFit="1" customWidth="1"/>
    <col min="6" max="6" width="11" bestFit="1" customWidth="1"/>
    <col min="7" max="7" width="9.28515625" bestFit="1" customWidth="1"/>
    <col min="8" max="8" width="10.140625" bestFit="1" customWidth="1"/>
    <col min="9" max="9" width="37.5703125" customWidth="1"/>
    <col min="10" max="10" width="26.7109375" customWidth="1"/>
    <col min="11" max="11" width="22.7109375" customWidth="1"/>
    <col min="12" max="12" width="18.7109375" customWidth="1"/>
    <col min="13" max="14" width="15.85546875" customWidth="1"/>
    <col min="15" max="15" width="17" customWidth="1"/>
    <col min="16" max="16" width="19.5703125" customWidth="1"/>
  </cols>
  <sheetData>
    <row r="1" spans="1:16" x14ac:dyDescent="0.25">
      <c r="A1" s="101" t="s">
        <v>0</v>
      </c>
      <c r="B1" s="101"/>
      <c r="C1" s="101" t="s">
        <v>1</v>
      </c>
      <c r="D1" s="101" t="s">
        <v>25</v>
      </c>
      <c r="E1" s="101"/>
      <c r="F1" s="101"/>
      <c r="G1" s="101"/>
      <c r="H1" s="101"/>
      <c r="I1" s="101" t="s">
        <v>2</v>
      </c>
      <c r="J1" s="101" t="s">
        <v>3</v>
      </c>
      <c r="K1" s="101"/>
      <c r="L1" s="101"/>
      <c r="M1" s="101" t="s">
        <v>94</v>
      </c>
      <c r="N1" s="101"/>
      <c r="O1" s="101"/>
      <c r="P1" s="101"/>
    </row>
    <row r="2" spans="1:16" ht="30" x14ac:dyDescent="0.25">
      <c r="A2" s="101"/>
      <c r="B2" s="101"/>
      <c r="C2" s="101"/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101"/>
      <c r="J2" s="24" t="s">
        <v>18</v>
      </c>
      <c r="K2" s="24" t="s">
        <v>19</v>
      </c>
      <c r="L2" s="24" t="s">
        <v>20</v>
      </c>
      <c r="M2" s="24" t="s">
        <v>95</v>
      </c>
      <c r="N2" s="45"/>
      <c r="O2" s="24" t="s">
        <v>96</v>
      </c>
      <c r="P2" s="24" t="s">
        <v>459</v>
      </c>
    </row>
    <row r="3" spans="1:16" ht="78.75" customHeight="1" x14ac:dyDescent="0.25">
      <c r="A3" s="101" t="s">
        <v>9</v>
      </c>
      <c r="B3" s="70" t="s">
        <v>286</v>
      </c>
      <c r="C3" s="76" t="s">
        <v>292</v>
      </c>
      <c r="D3" s="71"/>
      <c r="E3" s="71" t="s">
        <v>26</v>
      </c>
      <c r="F3" s="71" t="s">
        <v>26</v>
      </c>
      <c r="G3" s="71" t="s">
        <v>26</v>
      </c>
      <c r="H3" s="71" t="s">
        <v>26</v>
      </c>
      <c r="I3" s="70" t="s">
        <v>291</v>
      </c>
      <c r="J3" s="102" t="s">
        <v>457</v>
      </c>
      <c r="K3" s="103"/>
      <c r="L3" s="104"/>
      <c r="M3" s="102" t="s">
        <v>458</v>
      </c>
      <c r="N3" s="103"/>
      <c r="O3" s="103"/>
      <c r="P3" s="104"/>
    </row>
    <row r="4" spans="1:16" ht="63" customHeight="1" x14ac:dyDescent="0.25">
      <c r="A4" s="101"/>
      <c r="B4" s="71"/>
      <c r="C4" s="69"/>
      <c r="D4" s="71"/>
      <c r="E4" s="71"/>
      <c r="F4" s="71"/>
      <c r="G4" s="71"/>
      <c r="H4" s="71"/>
      <c r="I4" s="71"/>
      <c r="J4" s="105"/>
      <c r="K4" s="106"/>
      <c r="L4" s="107"/>
      <c r="M4" s="108"/>
      <c r="N4" s="109"/>
      <c r="O4" s="109"/>
      <c r="P4" s="110"/>
    </row>
    <row r="5" spans="1:16" ht="37.5" customHeight="1" x14ac:dyDescent="0.25">
      <c r="A5" s="101" t="s">
        <v>10</v>
      </c>
      <c r="B5" s="70" t="s">
        <v>287</v>
      </c>
      <c r="C5" s="70" t="s">
        <v>32</v>
      </c>
      <c r="D5" s="68" t="s">
        <v>26</v>
      </c>
      <c r="E5" s="68"/>
      <c r="F5" s="68" t="s">
        <v>26</v>
      </c>
      <c r="G5" s="68"/>
      <c r="H5" s="68" t="s">
        <v>26</v>
      </c>
      <c r="I5" s="70" t="s">
        <v>150</v>
      </c>
      <c r="J5" s="70" t="s">
        <v>50</v>
      </c>
      <c r="K5" s="70" t="s">
        <v>48</v>
      </c>
      <c r="L5" s="70" t="s">
        <v>28</v>
      </c>
      <c r="M5" s="108"/>
      <c r="N5" s="109"/>
      <c r="O5" s="109"/>
      <c r="P5" s="110"/>
    </row>
    <row r="6" spans="1:16" ht="33" customHeight="1" x14ac:dyDescent="0.25">
      <c r="A6" s="101"/>
      <c r="B6" s="71"/>
      <c r="C6" s="70"/>
      <c r="D6" s="69"/>
      <c r="E6" s="69"/>
      <c r="F6" s="69"/>
      <c r="G6" s="69"/>
      <c r="H6" s="69"/>
      <c r="I6" s="70"/>
      <c r="J6" s="71"/>
      <c r="K6" s="71"/>
      <c r="L6" s="71"/>
      <c r="M6" s="108"/>
      <c r="N6" s="109"/>
      <c r="O6" s="109"/>
      <c r="P6" s="110"/>
    </row>
    <row r="7" spans="1:16" ht="105" x14ac:dyDescent="0.25">
      <c r="A7" s="101" t="s">
        <v>11</v>
      </c>
      <c r="B7" s="3" t="s">
        <v>288</v>
      </c>
      <c r="C7" s="3" t="s">
        <v>294</v>
      </c>
      <c r="D7" s="2" t="s">
        <v>26</v>
      </c>
      <c r="E7" s="2" t="s">
        <v>26</v>
      </c>
      <c r="F7" s="2" t="s">
        <v>26</v>
      </c>
      <c r="G7" s="2" t="s">
        <v>26</v>
      </c>
      <c r="H7" s="2" t="s">
        <v>26</v>
      </c>
      <c r="I7" s="3" t="s">
        <v>296</v>
      </c>
      <c r="J7" s="3" t="s">
        <v>299</v>
      </c>
      <c r="K7" s="3" t="s">
        <v>300</v>
      </c>
      <c r="L7" s="3" t="s">
        <v>301</v>
      </c>
      <c r="M7" s="108"/>
      <c r="N7" s="109"/>
      <c r="O7" s="109"/>
      <c r="P7" s="110"/>
    </row>
    <row r="8" spans="1:16" ht="135" x14ac:dyDescent="0.25">
      <c r="A8" s="101"/>
      <c r="B8" s="3" t="s">
        <v>289</v>
      </c>
      <c r="C8" s="3" t="s">
        <v>293</v>
      </c>
      <c r="D8" s="2" t="s">
        <v>26</v>
      </c>
      <c r="E8" s="2" t="s">
        <v>26</v>
      </c>
      <c r="F8" s="2" t="s">
        <v>26</v>
      </c>
      <c r="G8" s="2" t="s">
        <v>26</v>
      </c>
      <c r="H8" s="2" t="s">
        <v>26</v>
      </c>
      <c r="I8" s="3" t="s">
        <v>297</v>
      </c>
      <c r="J8" s="3" t="s">
        <v>305</v>
      </c>
      <c r="K8" s="3" t="s">
        <v>306</v>
      </c>
      <c r="L8" s="3" t="s">
        <v>307</v>
      </c>
      <c r="M8" s="108"/>
      <c r="N8" s="109"/>
      <c r="O8" s="109"/>
      <c r="P8" s="110"/>
    </row>
    <row r="9" spans="1:16" ht="90" x14ac:dyDescent="0.25">
      <c r="A9" s="101"/>
      <c r="B9" s="17" t="s">
        <v>290</v>
      </c>
      <c r="C9" s="3" t="s">
        <v>295</v>
      </c>
      <c r="D9" s="18" t="s">
        <v>26</v>
      </c>
      <c r="E9" s="18" t="s">
        <v>26</v>
      </c>
      <c r="F9" s="18" t="s">
        <v>26</v>
      </c>
      <c r="G9" s="18" t="s">
        <v>26</v>
      </c>
      <c r="H9" s="18" t="s">
        <v>26</v>
      </c>
      <c r="I9" s="17" t="s">
        <v>298</v>
      </c>
      <c r="J9" s="20" t="s">
        <v>302</v>
      </c>
      <c r="K9" s="20" t="s">
        <v>303</v>
      </c>
      <c r="L9" s="20" t="s">
        <v>304</v>
      </c>
      <c r="M9" s="105"/>
      <c r="N9" s="106"/>
      <c r="O9" s="106"/>
      <c r="P9" s="107"/>
    </row>
    <row r="12" spans="1:16" x14ac:dyDescent="0.25">
      <c r="A12" s="101" t="s">
        <v>0</v>
      </c>
      <c r="B12" s="101"/>
      <c r="C12" s="101" t="s">
        <v>1</v>
      </c>
      <c r="D12" s="101" t="s">
        <v>25</v>
      </c>
      <c r="E12" s="101"/>
      <c r="F12" s="101"/>
      <c r="G12" s="101"/>
      <c r="H12" s="101"/>
      <c r="I12" s="101" t="s">
        <v>2</v>
      </c>
      <c r="J12" s="101" t="s">
        <v>3</v>
      </c>
      <c r="K12" s="101"/>
      <c r="L12" s="101"/>
      <c r="M12" s="101" t="s">
        <v>481</v>
      </c>
      <c r="N12" s="101"/>
      <c r="O12" s="101"/>
      <c r="P12" s="101"/>
    </row>
    <row r="13" spans="1:16" ht="30" x14ac:dyDescent="0.25">
      <c r="A13" s="101"/>
      <c r="B13" s="101"/>
      <c r="C13" s="101"/>
      <c r="D13" s="24" t="s">
        <v>4</v>
      </c>
      <c r="E13" s="24" t="s">
        <v>5</v>
      </c>
      <c r="F13" s="24" t="s">
        <v>6</v>
      </c>
      <c r="G13" s="24" t="s">
        <v>7</v>
      </c>
      <c r="H13" s="24" t="s">
        <v>8</v>
      </c>
      <c r="I13" s="101"/>
      <c r="J13" s="24" t="s">
        <v>482</v>
      </c>
      <c r="K13" s="24" t="s">
        <v>483</v>
      </c>
      <c r="L13" s="24" t="s">
        <v>484</v>
      </c>
      <c r="M13" s="24" t="s">
        <v>95</v>
      </c>
      <c r="N13" s="45" t="s">
        <v>96</v>
      </c>
      <c r="O13" s="24" t="s">
        <v>485</v>
      </c>
      <c r="P13" s="24" t="s">
        <v>423</v>
      </c>
    </row>
    <row r="14" spans="1:16" ht="62.25" customHeight="1" x14ac:dyDescent="0.25">
      <c r="A14" s="101" t="s">
        <v>9</v>
      </c>
      <c r="B14" s="70" t="s">
        <v>286</v>
      </c>
      <c r="C14" s="76" t="s">
        <v>292</v>
      </c>
      <c r="D14" s="71"/>
      <c r="E14" s="71" t="s">
        <v>26</v>
      </c>
      <c r="F14" s="71" t="s">
        <v>26</v>
      </c>
      <c r="G14" s="71" t="s">
        <v>26</v>
      </c>
      <c r="H14" s="71" t="s">
        <v>26</v>
      </c>
      <c r="I14" s="70" t="s">
        <v>291</v>
      </c>
      <c r="J14" s="102" t="s">
        <v>457</v>
      </c>
      <c r="K14" s="103"/>
      <c r="L14" s="104"/>
      <c r="M14" s="102" t="s">
        <v>458</v>
      </c>
      <c r="N14" s="103"/>
      <c r="O14" s="103"/>
      <c r="P14" s="104"/>
    </row>
    <row r="15" spans="1:16" ht="56.25" customHeight="1" x14ac:dyDescent="0.25">
      <c r="A15" s="101"/>
      <c r="B15" s="71"/>
      <c r="C15" s="69"/>
      <c r="D15" s="71"/>
      <c r="E15" s="71"/>
      <c r="F15" s="71"/>
      <c r="G15" s="71"/>
      <c r="H15" s="71"/>
      <c r="I15" s="71"/>
      <c r="J15" s="105"/>
      <c r="K15" s="106"/>
      <c r="L15" s="107"/>
      <c r="M15" s="108"/>
      <c r="N15" s="109"/>
      <c r="O15" s="109"/>
      <c r="P15" s="110"/>
    </row>
    <row r="16" spans="1:16" x14ac:dyDescent="0.25">
      <c r="A16" s="101" t="s">
        <v>10</v>
      </c>
      <c r="B16" s="70" t="s">
        <v>308</v>
      </c>
      <c r="C16" s="70" t="s">
        <v>32</v>
      </c>
      <c r="D16" s="68" t="s">
        <v>26</v>
      </c>
      <c r="E16" s="68"/>
      <c r="F16" s="68" t="s">
        <v>26</v>
      </c>
      <c r="G16" s="68"/>
      <c r="H16" s="68" t="s">
        <v>26</v>
      </c>
      <c r="I16" s="70" t="s">
        <v>150</v>
      </c>
      <c r="J16" s="70" t="s">
        <v>50</v>
      </c>
      <c r="K16" s="70" t="s">
        <v>48</v>
      </c>
      <c r="L16" s="70" t="s">
        <v>28</v>
      </c>
      <c r="M16" s="108"/>
      <c r="N16" s="109"/>
      <c r="O16" s="109"/>
      <c r="P16" s="110"/>
    </row>
    <row r="17" spans="1:16" x14ac:dyDescent="0.25">
      <c r="A17" s="101"/>
      <c r="B17" s="71"/>
      <c r="C17" s="70"/>
      <c r="D17" s="69"/>
      <c r="E17" s="69"/>
      <c r="F17" s="69"/>
      <c r="G17" s="69"/>
      <c r="H17" s="69"/>
      <c r="I17" s="70"/>
      <c r="J17" s="71"/>
      <c r="K17" s="71"/>
      <c r="L17" s="71"/>
      <c r="M17" s="108"/>
      <c r="N17" s="109"/>
      <c r="O17" s="109"/>
      <c r="P17" s="110"/>
    </row>
    <row r="18" spans="1:16" ht="75" x14ac:dyDescent="0.25">
      <c r="A18" s="101" t="s">
        <v>11</v>
      </c>
      <c r="B18" s="3" t="s">
        <v>309</v>
      </c>
      <c r="C18" s="3" t="s">
        <v>312</v>
      </c>
      <c r="D18" s="2" t="s">
        <v>26</v>
      </c>
      <c r="E18" s="2"/>
      <c r="F18" s="2" t="s">
        <v>26</v>
      </c>
      <c r="G18" s="2"/>
      <c r="H18" s="2"/>
      <c r="I18" s="3" t="s">
        <v>315</v>
      </c>
      <c r="J18" s="3" t="s">
        <v>324</v>
      </c>
      <c r="K18" s="3" t="s">
        <v>325</v>
      </c>
      <c r="L18" s="3" t="s">
        <v>326</v>
      </c>
      <c r="M18" s="108"/>
      <c r="N18" s="109"/>
      <c r="O18" s="109"/>
      <c r="P18" s="110"/>
    </row>
    <row r="19" spans="1:16" ht="75" customHeight="1" x14ac:dyDescent="0.25">
      <c r="A19" s="101"/>
      <c r="B19" s="3" t="s">
        <v>310</v>
      </c>
      <c r="C19" s="3" t="s">
        <v>314</v>
      </c>
      <c r="D19" s="2" t="s">
        <v>26</v>
      </c>
      <c r="E19" s="2"/>
      <c r="F19" s="2" t="s">
        <v>26</v>
      </c>
      <c r="G19" s="2"/>
      <c r="H19" s="2"/>
      <c r="I19" s="3" t="s">
        <v>316</v>
      </c>
      <c r="J19" s="3" t="s">
        <v>321</v>
      </c>
      <c r="K19" s="3" t="s">
        <v>322</v>
      </c>
      <c r="L19" s="3" t="s">
        <v>323</v>
      </c>
      <c r="M19" s="108"/>
      <c r="N19" s="109"/>
      <c r="O19" s="109"/>
      <c r="P19" s="110"/>
    </row>
    <row r="20" spans="1:16" ht="75" x14ac:dyDescent="0.25">
      <c r="A20" s="101"/>
      <c r="B20" s="17" t="s">
        <v>311</v>
      </c>
      <c r="C20" s="3" t="s">
        <v>313</v>
      </c>
      <c r="D20" s="18" t="s">
        <v>26</v>
      </c>
      <c r="E20" s="18"/>
      <c r="F20" s="18" t="s">
        <v>26</v>
      </c>
      <c r="G20" s="18"/>
      <c r="H20" s="18" t="s">
        <v>26</v>
      </c>
      <c r="I20" s="17" t="s">
        <v>317</v>
      </c>
      <c r="J20" s="20" t="s">
        <v>318</v>
      </c>
      <c r="K20" s="20" t="s">
        <v>319</v>
      </c>
      <c r="L20" s="20" t="s">
        <v>320</v>
      </c>
      <c r="M20" s="105"/>
      <c r="N20" s="106"/>
      <c r="O20" s="106"/>
      <c r="P20" s="107"/>
    </row>
  </sheetData>
  <mergeCells count="60">
    <mergeCell ref="I14:I15"/>
    <mergeCell ref="A16:A17"/>
    <mergeCell ref="A18:A20"/>
    <mergeCell ref="H16:H17"/>
    <mergeCell ref="I16:I17"/>
    <mergeCell ref="A14:A15"/>
    <mergeCell ref="B14:B15"/>
    <mergeCell ref="C14:C15"/>
    <mergeCell ref="D14:D15"/>
    <mergeCell ref="E14:E15"/>
    <mergeCell ref="F14:F15"/>
    <mergeCell ref="K16:K17"/>
    <mergeCell ref="F16:F17"/>
    <mergeCell ref="G16:G17"/>
    <mergeCell ref="B16:B17"/>
    <mergeCell ref="C16:C17"/>
    <mergeCell ref="D16:D17"/>
    <mergeCell ref="E16:E17"/>
    <mergeCell ref="A7:A9"/>
    <mergeCell ref="A12:B13"/>
    <mergeCell ref="C12:C13"/>
    <mergeCell ref="D12:H12"/>
    <mergeCell ref="I12:I13"/>
    <mergeCell ref="F5:F6"/>
    <mergeCell ref="G5:G6"/>
    <mergeCell ref="M3:P9"/>
    <mergeCell ref="J14:L15"/>
    <mergeCell ref="M14:P20"/>
    <mergeCell ref="L16:L17"/>
    <mergeCell ref="G14:G15"/>
    <mergeCell ref="H14:H15"/>
    <mergeCell ref="J12:L12"/>
    <mergeCell ref="M12:P12"/>
    <mergeCell ref="H5:H6"/>
    <mergeCell ref="I5:I6"/>
    <mergeCell ref="J5:J6"/>
    <mergeCell ref="K5:K6"/>
    <mergeCell ref="L5:L6"/>
    <mergeCell ref="J16:J17"/>
    <mergeCell ref="A5:A6"/>
    <mergeCell ref="B5:B6"/>
    <mergeCell ref="C5:C6"/>
    <mergeCell ref="D5:D6"/>
    <mergeCell ref="E5:E6"/>
    <mergeCell ref="J1:L1"/>
    <mergeCell ref="M1:P1"/>
    <mergeCell ref="F3:F4"/>
    <mergeCell ref="A1:B2"/>
    <mergeCell ref="C1:C2"/>
    <mergeCell ref="D1:H1"/>
    <mergeCell ref="I1:I2"/>
    <mergeCell ref="A3:A4"/>
    <mergeCell ref="B3:B4"/>
    <mergeCell ref="C3:C4"/>
    <mergeCell ref="D3:D4"/>
    <mergeCell ref="E3:E4"/>
    <mergeCell ref="G3:G4"/>
    <mergeCell ref="H3:H4"/>
    <mergeCell ref="I3:I4"/>
    <mergeCell ref="J3:L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24590-F171-4C86-A3C7-7D78C153F52E}">
  <dimension ref="A1:P17"/>
  <sheetViews>
    <sheetView zoomScale="60" zoomScaleNormal="60" workbookViewId="0">
      <selection activeCell="L23" sqref="L23"/>
    </sheetView>
  </sheetViews>
  <sheetFormatPr baseColWidth="10" defaultRowHeight="15" x14ac:dyDescent="0.25"/>
  <cols>
    <col min="1" max="1" width="13.28515625" style="1" bestFit="1" customWidth="1"/>
    <col min="2" max="2" width="53.85546875" style="1" customWidth="1"/>
    <col min="3" max="3" width="34.5703125" style="1" customWidth="1"/>
    <col min="4" max="4" width="12.7109375" style="1" customWidth="1"/>
    <col min="5" max="5" width="10.5703125" style="1" bestFit="1" customWidth="1"/>
    <col min="6" max="6" width="11" style="1" bestFit="1" customWidth="1"/>
    <col min="7" max="7" width="9.28515625" style="1" bestFit="1" customWidth="1"/>
    <col min="8" max="8" width="10.140625" style="1" bestFit="1" customWidth="1"/>
    <col min="9" max="9" width="37.5703125" style="1" customWidth="1"/>
    <col min="10" max="10" width="31.85546875" style="1" customWidth="1"/>
    <col min="11" max="11" width="33" style="1" customWidth="1"/>
    <col min="12" max="12" width="24" style="1" customWidth="1"/>
    <col min="13" max="14" width="12.85546875" style="1" customWidth="1"/>
    <col min="15" max="15" width="14" style="1" customWidth="1"/>
    <col min="16" max="16" width="19.140625" style="1" customWidth="1"/>
    <col min="17" max="16384" width="11.42578125" style="1"/>
  </cols>
  <sheetData>
    <row r="1" spans="1:16" x14ac:dyDescent="0.25">
      <c r="A1" s="111" t="s">
        <v>0</v>
      </c>
      <c r="B1" s="111"/>
      <c r="C1" s="111" t="s">
        <v>1</v>
      </c>
      <c r="D1" s="111" t="s">
        <v>25</v>
      </c>
      <c r="E1" s="111"/>
      <c r="F1" s="111"/>
      <c r="G1" s="111"/>
      <c r="H1" s="111"/>
      <c r="I1" s="111" t="s">
        <v>2</v>
      </c>
      <c r="J1" s="111" t="s">
        <v>3</v>
      </c>
      <c r="K1" s="111"/>
      <c r="L1" s="111"/>
      <c r="M1" s="111" t="s">
        <v>94</v>
      </c>
      <c r="N1" s="111"/>
      <c r="O1" s="111"/>
      <c r="P1" s="111"/>
    </row>
    <row r="2" spans="1:16" ht="30" x14ac:dyDescent="0.25">
      <c r="A2" s="111"/>
      <c r="B2" s="111"/>
      <c r="C2" s="111"/>
      <c r="D2" s="25" t="s">
        <v>4</v>
      </c>
      <c r="E2" s="25" t="s">
        <v>5</v>
      </c>
      <c r="F2" s="25" t="s">
        <v>6</v>
      </c>
      <c r="G2" s="25" t="s">
        <v>7</v>
      </c>
      <c r="H2" s="25" t="s">
        <v>8</v>
      </c>
      <c r="I2" s="111"/>
      <c r="J2" s="25" t="s">
        <v>18</v>
      </c>
      <c r="K2" s="25" t="s">
        <v>19</v>
      </c>
      <c r="L2" s="25" t="s">
        <v>20</v>
      </c>
      <c r="M2" s="25" t="s">
        <v>95</v>
      </c>
      <c r="N2" s="46"/>
      <c r="O2" s="25" t="s">
        <v>96</v>
      </c>
      <c r="P2" s="25" t="s">
        <v>423</v>
      </c>
    </row>
    <row r="3" spans="1:16" ht="69" customHeight="1" x14ac:dyDescent="0.25">
      <c r="A3" s="111" t="s">
        <v>9</v>
      </c>
      <c r="B3" s="70" t="s">
        <v>327</v>
      </c>
      <c r="C3" s="76" t="s">
        <v>329</v>
      </c>
      <c r="D3" s="71"/>
      <c r="E3" s="71" t="s">
        <v>26</v>
      </c>
      <c r="F3" s="71" t="s">
        <v>26</v>
      </c>
      <c r="G3" s="71" t="s">
        <v>26</v>
      </c>
      <c r="H3" s="71"/>
      <c r="I3" s="70" t="s">
        <v>330</v>
      </c>
      <c r="J3" s="70" t="s">
        <v>332</v>
      </c>
      <c r="K3" s="70" t="s">
        <v>333</v>
      </c>
      <c r="L3" s="70" t="s">
        <v>334</v>
      </c>
      <c r="M3" s="70" t="s">
        <v>26</v>
      </c>
      <c r="N3" s="38"/>
      <c r="O3" s="70"/>
      <c r="P3" s="70" t="s">
        <v>460</v>
      </c>
    </row>
    <row r="4" spans="1:16" ht="48" customHeight="1" x14ac:dyDescent="0.25">
      <c r="A4" s="111"/>
      <c r="B4" s="71"/>
      <c r="C4" s="69"/>
      <c r="D4" s="71"/>
      <c r="E4" s="71"/>
      <c r="F4" s="71"/>
      <c r="G4" s="71"/>
      <c r="H4" s="71"/>
      <c r="I4" s="71"/>
      <c r="J4" s="70"/>
      <c r="K4" s="70"/>
      <c r="L4" s="70"/>
      <c r="M4" s="70"/>
      <c r="N4" s="38"/>
      <c r="O4" s="70"/>
      <c r="P4" s="70"/>
    </row>
    <row r="5" spans="1:16" x14ac:dyDescent="0.25">
      <c r="A5" s="111" t="s">
        <v>10</v>
      </c>
      <c r="B5" s="70" t="s">
        <v>328</v>
      </c>
      <c r="C5" s="70" t="s">
        <v>32</v>
      </c>
      <c r="D5" s="68" t="s">
        <v>26</v>
      </c>
      <c r="E5" s="68"/>
      <c r="F5" s="68" t="s">
        <v>26</v>
      </c>
      <c r="G5" s="68"/>
      <c r="H5" s="68" t="s">
        <v>26</v>
      </c>
      <c r="I5" s="70" t="s">
        <v>150</v>
      </c>
      <c r="J5" s="70" t="s">
        <v>50</v>
      </c>
      <c r="K5" s="70" t="s">
        <v>48</v>
      </c>
      <c r="L5" s="70" t="s">
        <v>28</v>
      </c>
      <c r="M5" s="70" t="s">
        <v>26</v>
      </c>
      <c r="N5" s="38"/>
      <c r="O5" s="70"/>
      <c r="P5" s="70" t="s">
        <v>461</v>
      </c>
    </row>
    <row r="6" spans="1:16" ht="27.75" customHeight="1" x14ac:dyDescent="0.25">
      <c r="A6" s="111"/>
      <c r="B6" s="71"/>
      <c r="C6" s="70"/>
      <c r="D6" s="69"/>
      <c r="E6" s="69"/>
      <c r="F6" s="69"/>
      <c r="G6" s="69"/>
      <c r="H6" s="69"/>
      <c r="I6" s="70"/>
      <c r="J6" s="71"/>
      <c r="K6" s="71"/>
      <c r="L6" s="71"/>
      <c r="M6" s="70"/>
      <c r="N6" s="38"/>
      <c r="O6" s="70"/>
      <c r="P6" s="70"/>
    </row>
    <row r="7" spans="1:16" ht="45" x14ac:dyDescent="0.25">
      <c r="A7" s="25" t="s">
        <v>11</v>
      </c>
      <c r="B7" s="3" t="s">
        <v>475</v>
      </c>
      <c r="C7" s="3" t="s">
        <v>476</v>
      </c>
      <c r="D7" s="2"/>
      <c r="E7" s="2" t="s">
        <v>26</v>
      </c>
      <c r="F7" s="2" t="s">
        <v>26</v>
      </c>
      <c r="G7" s="2" t="s">
        <v>26</v>
      </c>
      <c r="H7" s="2"/>
      <c r="I7" s="3" t="s">
        <v>331</v>
      </c>
      <c r="J7" s="86" t="s">
        <v>335</v>
      </c>
      <c r="K7" s="87"/>
      <c r="L7" s="88"/>
      <c r="M7" s="31" t="s">
        <v>26</v>
      </c>
      <c r="N7" s="38"/>
      <c r="O7" s="31"/>
      <c r="P7" s="31" t="s">
        <v>462</v>
      </c>
    </row>
    <row r="8" spans="1:16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10" spans="1:16" x14ac:dyDescent="0.25">
      <c r="A10" s="111" t="s">
        <v>0</v>
      </c>
      <c r="B10" s="111"/>
      <c r="C10" s="111" t="s">
        <v>1</v>
      </c>
      <c r="D10" s="111" t="s">
        <v>25</v>
      </c>
      <c r="E10" s="111"/>
      <c r="F10" s="111"/>
      <c r="G10" s="111"/>
      <c r="H10" s="111"/>
      <c r="I10" s="111" t="s">
        <v>2</v>
      </c>
      <c r="J10" s="111" t="s">
        <v>3</v>
      </c>
      <c r="K10" s="111"/>
      <c r="L10" s="111"/>
      <c r="M10" s="111" t="s">
        <v>481</v>
      </c>
      <c r="N10" s="111"/>
      <c r="O10" s="111"/>
      <c r="P10" s="111"/>
    </row>
    <row r="11" spans="1:16" ht="30" x14ac:dyDescent="0.25">
      <c r="A11" s="111"/>
      <c r="B11" s="111"/>
      <c r="C11" s="111"/>
      <c r="D11" s="25" t="s">
        <v>4</v>
      </c>
      <c r="E11" s="25" t="s">
        <v>5</v>
      </c>
      <c r="F11" s="25" t="s">
        <v>6</v>
      </c>
      <c r="G11" s="25" t="s">
        <v>7</v>
      </c>
      <c r="H11" s="25" t="s">
        <v>8</v>
      </c>
      <c r="I11" s="111"/>
      <c r="J11" s="25" t="s">
        <v>482</v>
      </c>
      <c r="K11" s="25" t="s">
        <v>483</v>
      </c>
      <c r="L11" s="25" t="s">
        <v>484</v>
      </c>
      <c r="M11" s="25" t="s">
        <v>95</v>
      </c>
      <c r="N11" s="46" t="s">
        <v>96</v>
      </c>
      <c r="O11" s="25" t="s">
        <v>494</v>
      </c>
      <c r="P11" s="25" t="s">
        <v>423</v>
      </c>
    </row>
    <row r="12" spans="1:16" ht="30.75" customHeight="1" x14ac:dyDescent="0.25">
      <c r="A12" s="111" t="s">
        <v>9</v>
      </c>
      <c r="B12" s="70" t="s">
        <v>336</v>
      </c>
      <c r="C12" s="76" t="s">
        <v>329</v>
      </c>
      <c r="D12" s="71"/>
      <c r="E12" s="71" t="s">
        <v>26</v>
      </c>
      <c r="F12" s="71" t="s">
        <v>26</v>
      </c>
      <c r="G12" s="71" t="s">
        <v>26</v>
      </c>
      <c r="H12" s="71"/>
      <c r="I12" s="70" t="s">
        <v>330</v>
      </c>
      <c r="J12" s="70" t="s">
        <v>332</v>
      </c>
      <c r="K12" s="70" t="s">
        <v>333</v>
      </c>
      <c r="L12" s="70" t="s">
        <v>334</v>
      </c>
      <c r="M12" s="96"/>
      <c r="N12" s="96"/>
      <c r="O12" s="84">
        <f>+O14</f>
        <v>0</v>
      </c>
      <c r="P12" s="96"/>
    </row>
    <row r="13" spans="1:16" ht="33.75" customHeight="1" x14ac:dyDescent="0.25">
      <c r="A13" s="111"/>
      <c r="B13" s="71"/>
      <c r="C13" s="69"/>
      <c r="D13" s="71"/>
      <c r="E13" s="71"/>
      <c r="F13" s="71"/>
      <c r="G13" s="71"/>
      <c r="H13" s="71"/>
      <c r="I13" s="71"/>
      <c r="J13" s="70"/>
      <c r="K13" s="70"/>
      <c r="L13" s="70"/>
      <c r="M13" s="96"/>
      <c r="N13" s="96"/>
      <c r="O13" s="84"/>
      <c r="P13" s="96"/>
    </row>
    <row r="14" spans="1:16" x14ac:dyDescent="0.25">
      <c r="A14" s="111" t="s">
        <v>10</v>
      </c>
      <c r="B14" s="70" t="s">
        <v>337</v>
      </c>
      <c r="C14" s="70" t="s">
        <v>32</v>
      </c>
      <c r="D14" s="68" t="s">
        <v>26</v>
      </c>
      <c r="E14" s="68"/>
      <c r="F14" s="68" t="s">
        <v>26</v>
      </c>
      <c r="G14" s="68"/>
      <c r="H14" s="68" t="s">
        <v>26</v>
      </c>
      <c r="I14" s="70" t="s">
        <v>150</v>
      </c>
      <c r="J14" s="70" t="s">
        <v>50</v>
      </c>
      <c r="K14" s="70" t="s">
        <v>48</v>
      </c>
      <c r="L14" s="70" t="s">
        <v>28</v>
      </c>
      <c r="M14" s="96"/>
      <c r="N14" s="96"/>
      <c r="O14" s="84">
        <f>AVERAGE(O16:O17)</f>
        <v>0</v>
      </c>
      <c r="P14" s="96"/>
    </row>
    <row r="15" spans="1:16" x14ac:dyDescent="0.25">
      <c r="A15" s="111"/>
      <c r="B15" s="71"/>
      <c r="C15" s="70"/>
      <c r="D15" s="69"/>
      <c r="E15" s="69"/>
      <c r="F15" s="69"/>
      <c r="G15" s="69"/>
      <c r="H15" s="69"/>
      <c r="I15" s="70"/>
      <c r="J15" s="71"/>
      <c r="K15" s="71"/>
      <c r="L15" s="71"/>
      <c r="M15" s="96"/>
      <c r="N15" s="96"/>
      <c r="O15" s="84"/>
      <c r="P15" s="96"/>
    </row>
    <row r="16" spans="1:16" ht="63.75" customHeight="1" x14ac:dyDescent="0.25">
      <c r="A16" s="111" t="s">
        <v>11</v>
      </c>
      <c r="B16" s="3" t="s">
        <v>338</v>
      </c>
      <c r="C16" s="3" t="s">
        <v>340</v>
      </c>
      <c r="D16" s="2"/>
      <c r="E16" s="2" t="s">
        <v>26</v>
      </c>
      <c r="F16" s="2"/>
      <c r="G16" s="2" t="s">
        <v>26</v>
      </c>
      <c r="H16" s="2"/>
      <c r="I16" s="3" t="s">
        <v>342</v>
      </c>
      <c r="J16" s="70" t="s">
        <v>344</v>
      </c>
      <c r="K16" s="70"/>
      <c r="L16" s="70"/>
      <c r="M16" s="13"/>
      <c r="N16" s="38" t="s">
        <v>26</v>
      </c>
      <c r="O16" s="55">
        <v>0</v>
      </c>
      <c r="P16" s="76" t="s">
        <v>463</v>
      </c>
    </row>
    <row r="17" spans="1:16" ht="68.25" customHeight="1" x14ac:dyDescent="0.25">
      <c r="A17" s="111"/>
      <c r="B17" s="3" t="s">
        <v>339</v>
      </c>
      <c r="C17" s="3" t="s">
        <v>341</v>
      </c>
      <c r="D17" s="8"/>
      <c r="E17" s="8" t="s">
        <v>26</v>
      </c>
      <c r="F17" s="8"/>
      <c r="G17" s="8" t="s">
        <v>26</v>
      </c>
      <c r="H17" s="8"/>
      <c r="I17" s="3" t="s">
        <v>343</v>
      </c>
      <c r="J17" s="70" t="s">
        <v>345</v>
      </c>
      <c r="K17" s="70"/>
      <c r="L17" s="70"/>
      <c r="M17" s="7"/>
      <c r="N17" s="39" t="s">
        <v>26</v>
      </c>
      <c r="O17" s="50">
        <v>0</v>
      </c>
      <c r="P17" s="77"/>
    </row>
  </sheetData>
  <mergeCells count="79">
    <mergeCell ref="P16:P17"/>
    <mergeCell ref="J16:L16"/>
    <mergeCell ref="A16:A17"/>
    <mergeCell ref="J17:L17"/>
    <mergeCell ref="H14:H15"/>
    <mergeCell ref="I14:I15"/>
    <mergeCell ref="J14:J15"/>
    <mergeCell ref="K14:K15"/>
    <mergeCell ref="L14:L15"/>
    <mergeCell ref="F14:F15"/>
    <mergeCell ref="G14:G15"/>
    <mergeCell ref="J12:J13"/>
    <mergeCell ref="K12:K13"/>
    <mergeCell ref="L12:L13"/>
    <mergeCell ref="O14:O15"/>
    <mergeCell ref="P14:P15"/>
    <mergeCell ref="M14:M15"/>
    <mergeCell ref="N12:N13"/>
    <mergeCell ref="N14:N15"/>
    <mergeCell ref="G12:G13"/>
    <mergeCell ref="H12:H13"/>
    <mergeCell ref="I12:I13"/>
    <mergeCell ref="A14:A15"/>
    <mergeCell ref="B14:B15"/>
    <mergeCell ref="C14:C15"/>
    <mergeCell ref="D14:D15"/>
    <mergeCell ref="E14:E15"/>
    <mergeCell ref="A12:A13"/>
    <mergeCell ref="B12:B13"/>
    <mergeCell ref="C12:C13"/>
    <mergeCell ref="D12:D13"/>
    <mergeCell ref="E12:E13"/>
    <mergeCell ref="A10:B11"/>
    <mergeCell ref="C10:C11"/>
    <mergeCell ref="D10:H10"/>
    <mergeCell ref="I10:I11"/>
    <mergeCell ref="J10:L10"/>
    <mergeCell ref="K3:K4"/>
    <mergeCell ref="L3:L4"/>
    <mergeCell ref="F12:F13"/>
    <mergeCell ref="O5:O6"/>
    <mergeCell ref="P5:P6"/>
    <mergeCell ref="J7:L7"/>
    <mergeCell ref="M10:P10"/>
    <mergeCell ref="H5:H6"/>
    <mergeCell ref="I5:I6"/>
    <mergeCell ref="J5:J6"/>
    <mergeCell ref="K5:K6"/>
    <mergeCell ref="L5:L6"/>
    <mergeCell ref="M5:M6"/>
    <mergeCell ref="M12:M13"/>
    <mergeCell ref="O12:O13"/>
    <mergeCell ref="P12:P13"/>
    <mergeCell ref="F5:F6"/>
    <mergeCell ref="G5:G6"/>
    <mergeCell ref="G3:G4"/>
    <mergeCell ref="H3:H4"/>
    <mergeCell ref="I3:I4"/>
    <mergeCell ref="A5:A6"/>
    <mergeCell ref="B5:B6"/>
    <mergeCell ref="C5:C6"/>
    <mergeCell ref="D5:D6"/>
    <mergeCell ref="E5:E6"/>
    <mergeCell ref="J1:L1"/>
    <mergeCell ref="M1:P1"/>
    <mergeCell ref="F3:F4"/>
    <mergeCell ref="A1:B2"/>
    <mergeCell ref="C1:C2"/>
    <mergeCell ref="D1:H1"/>
    <mergeCell ref="I1:I2"/>
    <mergeCell ref="A3:A4"/>
    <mergeCell ref="B3:B4"/>
    <mergeCell ref="C3:C4"/>
    <mergeCell ref="D3:D4"/>
    <mergeCell ref="E3:E4"/>
    <mergeCell ref="M3:M4"/>
    <mergeCell ref="O3:O4"/>
    <mergeCell ref="P3:P4"/>
    <mergeCell ref="J3:J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C94F0-CD49-469C-BBBA-A05712B83CCE}">
  <dimension ref="A1:AE8"/>
  <sheetViews>
    <sheetView zoomScale="60" zoomScaleNormal="60" workbookViewId="0">
      <selection activeCell="Y21" sqref="Y21"/>
    </sheetView>
  </sheetViews>
  <sheetFormatPr baseColWidth="10" defaultRowHeight="15" x14ac:dyDescent="0.25"/>
  <cols>
    <col min="1" max="1" width="15.140625" customWidth="1"/>
    <col min="2" max="2" width="27.85546875" customWidth="1"/>
    <col min="3" max="3" width="23.85546875" customWidth="1"/>
    <col min="9" max="9" width="30.7109375" customWidth="1"/>
    <col min="10" max="10" width="24.28515625" customWidth="1"/>
    <col min="11" max="11" width="26" customWidth="1"/>
    <col min="12" max="12" width="28.7109375" customWidth="1"/>
    <col min="16" max="16" width="15.85546875" customWidth="1"/>
    <col min="20" max="20" width="21.42578125" customWidth="1"/>
  </cols>
  <sheetData>
    <row r="1" spans="1:31" x14ac:dyDescent="0.25">
      <c r="A1" s="112" t="s">
        <v>0</v>
      </c>
      <c r="B1" s="112"/>
      <c r="C1" s="112" t="s">
        <v>1</v>
      </c>
      <c r="D1" s="112" t="s">
        <v>25</v>
      </c>
      <c r="E1" s="112"/>
      <c r="F1" s="112"/>
      <c r="G1" s="112"/>
      <c r="H1" s="112"/>
      <c r="I1" s="112" t="s">
        <v>2</v>
      </c>
      <c r="J1" s="112" t="s">
        <v>3</v>
      </c>
      <c r="K1" s="112"/>
      <c r="L1" s="112"/>
      <c r="M1" s="112" t="s">
        <v>94</v>
      </c>
      <c r="N1" s="112"/>
      <c r="O1" s="112"/>
      <c r="P1" s="112"/>
    </row>
    <row r="2" spans="1:31" ht="45" x14ac:dyDescent="0.25">
      <c r="A2" s="112"/>
      <c r="B2" s="112"/>
      <c r="C2" s="112"/>
      <c r="D2" s="27" t="s">
        <v>4</v>
      </c>
      <c r="E2" s="27" t="s">
        <v>5</v>
      </c>
      <c r="F2" s="27" t="s">
        <v>6</v>
      </c>
      <c r="G2" s="27" t="s">
        <v>7</v>
      </c>
      <c r="H2" s="27" t="s">
        <v>8</v>
      </c>
      <c r="I2" s="112"/>
      <c r="J2" s="27" t="s">
        <v>18</v>
      </c>
      <c r="K2" s="27" t="s">
        <v>19</v>
      </c>
      <c r="L2" s="27" t="s">
        <v>20</v>
      </c>
      <c r="M2" s="27" t="s">
        <v>95</v>
      </c>
      <c r="N2" s="47" t="s">
        <v>96</v>
      </c>
      <c r="O2" s="27" t="s">
        <v>494</v>
      </c>
      <c r="P2" s="27" t="s">
        <v>423</v>
      </c>
      <c r="T2" s="51" t="s">
        <v>487</v>
      </c>
      <c r="U2" s="56">
        <v>15</v>
      </c>
      <c r="V2" s="56">
        <v>25</v>
      </c>
      <c r="W2" s="56">
        <v>35</v>
      </c>
      <c r="X2" s="56">
        <v>45</v>
      </c>
      <c r="Y2" s="56">
        <v>55</v>
      </c>
      <c r="Z2" s="56">
        <v>65</v>
      </c>
      <c r="AA2" s="56">
        <v>75</v>
      </c>
      <c r="AB2" s="56">
        <v>85</v>
      </c>
      <c r="AC2" s="56">
        <v>95</v>
      </c>
      <c r="AD2" s="56">
        <v>100</v>
      </c>
      <c r="AE2" s="56">
        <v>105</v>
      </c>
    </row>
    <row r="3" spans="1:31" ht="68.25" customHeight="1" x14ac:dyDescent="0.25">
      <c r="A3" s="112" t="s">
        <v>9</v>
      </c>
      <c r="B3" s="70" t="s">
        <v>346</v>
      </c>
      <c r="C3" s="76" t="s">
        <v>352</v>
      </c>
      <c r="D3" s="71"/>
      <c r="E3" s="71" t="s">
        <v>26</v>
      </c>
      <c r="F3" s="71" t="s">
        <v>26</v>
      </c>
      <c r="G3" s="71" t="s">
        <v>26</v>
      </c>
      <c r="H3" s="71"/>
      <c r="I3" s="70" t="s">
        <v>355</v>
      </c>
      <c r="J3" s="70" t="s">
        <v>356</v>
      </c>
      <c r="K3" s="70" t="s">
        <v>357</v>
      </c>
      <c r="L3" s="70" t="s">
        <v>358</v>
      </c>
      <c r="M3" s="70" t="s">
        <v>26</v>
      </c>
      <c r="N3" s="76"/>
      <c r="O3" s="84">
        <f>+O5</f>
        <v>1</v>
      </c>
      <c r="P3" s="70" t="s">
        <v>464</v>
      </c>
      <c r="T3" s="62" t="s">
        <v>492</v>
      </c>
      <c r="U3" s="63"/>
      <c r="V3" s="63"/>
      <c r="W3" s="63"/>
      <c r="X3" s="63"/>
      <c r="Y3" s="63"/>
      <c r="Z3" s="63"/>
      <c r="AA3" s="63"/>
      <c r="AB3" s="63"/>
      <c r="AC3" s="63"/>
      <c r="AD3" s="63"/>
      <c r="AE3" s="64"/>
    </row>
    <row r="4" spans="1:31" ht="72.75" customHeight="1" x14ac:dyDescent="0.25">
      <c r="A4" s="112"/>
      <c r="B4" s="71"/>
      <c r="C4" s="69"/>
      <c r="D4" s="71"/>
      <c r="E4" s="71"/>
      <c r="F4" s="71"/>
      <c r="G4" s="71"/>
      <c r="H4" s="71"/>
      <c r="I4" s="71"/>
      <c r="J4" s="70"/>
      <c r="K4" s="70"/>
      <c r="L4" s="70"/>
      <c r="M4" s="70"/>
      <c r="N4" s="77"/>
      <c r="O4" s="84"/>
      <c r="P4" s="70"/>
      <c r="T4" s="52" t="s">
        <v>488</v>
      </c>
      <c r="U4" s="53"/>
      <c r="V4" s="53"/>
      <c r="W4" s="53"/>
      <c r="X4" s="53"/>
      <c r="Y4" s="53"/>
      <c r="Z4" s="53"/>
      <c r="AA4" s="53"/>
      <c r="AB4" s="53"/>
      <c r="AC4" s="53"/>
      <c r="AD4" s="53">
        <v>100</v>
      </c>
      <c r="AE4" s="53"/>
    </row>
    <row r="5" spans="1:31" x14ac:dyDescent="0.25">
      <c r="A5" s="112" t="s">
        <v>10</v>
      </c>
      <c r="B5" s="70" t="s">
        <v>347</v>
      </c>
      <c r="C5" s="70" t="s">
        <v>32</v>
      </c>
      <c r="D5" s="68" t="s">
        <v>26</v>
      </c>
      <c r="E5" s="68"/>
      <c r="F5" s="68" t="s">
        <v>26</v>
      </c>
      <c r="G5" s="68"/>
      <c r="H5" s="68" t="s">
        <v>26</v>
      </c>
      <c r="I5" s="70" t="s">
        <v>150</v>
      </c>
      <c r="J5" s="70" t="s">
        <v>50</v>
      </c>
      <c r="K5" s="70" t="s">
        <v>48</v>
      </c>
      <c r="L5" s="70" t="s">
        <v>28</v>
      </c>
      <c r="M5" s="70" t="s">
        <v>26</v>
      </c>
      <c r="N5" s="76"/>
      <c r="O5" s="84">
        <f>AVERAGE(O7:O8)</f>
        <v>1</v>
      </c>
      <c r="P5" s="96"/>
    </row>
    <row r="6" spans="1:31" x14ac:dyDescent="0.25">
      <c r="A6" s="112"/>
      <c r="B6" s="71"/>
      <c r="C6" s="70"/>
      <c r="D6" s="69"/>
      <c r="E6" s="69"/>
      <c r="F6" s="69"/>
      <c r="G6" s="69"/>
      <c r="H6" s="69"/>
      <c r="I6" s="70"/>
      <c r="J6" s="71"/>
      <c r="K6" s="71"/>
      <c r="L6" s="71"/>
      <c r="M6" s="70"/>
      <c r="N6" s="77"/>
      <c r="O6" s="84"/>
      <c r="P6" s="96"/>
    </row>
    <row r="7" spans="1:31" ht="120" x14ac:dyDescent="0.25">
      <c r="A7" s="112" t="s">
        <v>11</v>
      </c>
      <c r="B7" s="3" t="s">
        <v>348</v>
      </c>
      <c r="C7" s="3" t="s">
        <v>350</v>
      </c>
      <c r="D7" s="2" t="s">
        <v>26</v>
      </c>
      <c r="E7" s="2" t="s">
        <v>26</v>
      </c>
      <c r="F7" s="2"/>
      <c r="G7" s="2" t="s">
        <v>26</v>
      </c>
      <c r="H7" s="2"/>
      <c r="I7" s="3" t="s">
        <v>353</v>
      </c>
      <c r="J7" s="3" t="s">
        <v>359</v>
      </c>
      <c r="K7" s="3" t="s">
        <v>360</v>
      </c>
      <c r="L7" s="3" t="s">
        <v>361</v>
      </c>
      <c r="M7" s="31" t="s">
        <v>26</v>
      </c>
      <c r="N7" s="38"/>
      <c r="O7" s="55">
        <v>1</v>
      </c>
      <c r="P7" s="76" t="s">
        <v>480</v>
      </c>
    </row>
    <row r="8" spans="1:31" ht="90" x14ac:dyDescent="0.25">
      <c r="A8" s="112"/>
      <c r="B8" s="3" t="s">
        <v>349</v>
      </c>
      <c r="C8" s="3" t="s">
        <v>351</v>
      </c>
      <c r="D8" s="8" t="s">
        <v>26</v>
      </c>
      <c r="E8" s="8" t="s">
        <v>26</v>
      </c>
      <c r="F8" s="8"/>
      <c r="G8" s="8" t="s">
        <v>26</v>
      </c>
      <c r="H8" s="8"/>
      <c r="I8" s="3" t="s">
        <v>354</v>
      </c>
      <c r="J8" s="3" t="s">
        <v>362</v>
      </c>
      <c r="K8" s="3" t="s">
        <v>363</v>
      </c>
      <c r="L8" s="3" t="s">
        <v>364</v>
      </c>
      <c r="M8" s="9" t="s">
        <v>26</v>
      </c>
      <c r="N8" s="39"/>
      <c r="O8" s="50">
        <v>1</v>
      </c>
      <c r="P8" s="77"/>
    </row>
  </sheetData>
  <mergeCells count="41">
    <mergeCell ref="P7:P8"/>
    <mergeCell ref="F5:F6"/>
    <mergeCell ref="G5:G6"/>
    <mergeCell ref="G3:G4"/>
    <mergeCell ref="H3:H4"/>
    <mergeCell ref="A7:A8"/>
    <mergeCell ref="H5:H6"/>
    <mergeCell ref="I5:I6"/>
    <mergeCell ref="J5:J6"/>
    <mergeCell ref="K5:K6"/>
    <mergeCell ref="A5:A6"/>
    <mergeCell ref="B5:B6"/>
    <mergeCell ref="C5:C6"/>
    <mergeCell ref="D5:D6"/>
    <mergeCell ref="E5:E6"/>
    <mergeCell ref="F3:F4"/>
    <mergeCell ref="A1:B2"/>
    <mergeCell ref="C1:C2"/>
    <mergeCell ref="D1:H1"/>
    <mergeCell ref="I1:I2"/>
    <mergeCell ref="A3:A4"/>
    <mergeCell ref="B3:B4"/>
    <mergeCell ref="C3:C4"/>
    <mergeCell ref="D3:D4"/>
    <mergeCell ref="E3:E4"/>
    <mergeCell ref="I3:I4"/>
    <mergeCell ref="N3:N4"/>
    <mergeCell ref="N5:N6"/>
    <mergeCell ref="T3:AE3"/>
    <mergeCell ref="J1:L1"/>
    <mergeCell ref="M1:P1"/>
    <mergeCell ref="M3:M4"/>
    <mergeCell ref="O3:O4"/>
    <mergeCell ref="P3:P4"/>
    <mergeCell ref="J3:J4"/>
    <mergeCell ref="K3:K4"/>
    <mergeCell ref="L3:L4"/>
    <mergeCell ref="O5:O6"/>
    <mergeCell ref="P5:P6"/>
    <mergeCell ref="L5:L6"/>
    <mergeCell ref="M5:M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P.I. Servicio Público de Aseo</vt:lpstr>
      <vt:lpstr>P.I Recolección y Transporte RS</vt:lpstr>
      <vt:lpstr>P.I Barrido, Limpieza APúblicas</vt:lpstr>
      <vt:lpstr>P.I Corte y Poda Árboles</vt:lpstr>
      <vt:lpstr>P.I Lavado de ÁPúblicas</vt:lpstr>
      <vt:lpstr>P.I Aprovechamiento</vt:lpstr>
      <vt:lpstr>P.I Inclusión Reciclador</vt:lpstr>
      <vt:lpstr>P.I Disposición Final</vt:lpstr>
      <vt:lpstr>P.I Residuos Especiales</vt:lpstr>
      <vt:lpstr>P.I Residuos RCD</vt:lpstr>
      <vt:lpstr>P.I RS Rural</vt:lpstr>
      <vt:lpstr>P.I Gestión del Riesgo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María</dc:creator>
  <cp:lastModifiedBy>Usuario</cp:lastModifiedBy>
  <dcterms:created xsi:type="dcterms:W3CDTF">2023-08-05T18:38:46Z</dcterms:created>
  <dcterms:modified xsi:type="dcterms:W3CDTF">2024-02-14T17:23:38Z</dcterms:modified>
</cp:coreProperties>
</file>