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so\Desktop\TESIS\"/>
    </mc:Choice>
  </mc:AlternateContent>
  <bookViews>
    <workbookView xWindow="0" yWindow="0" windowWidth="28800" windowHeight="121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9" i="1" l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E39" i="1"/>
  <c r="E38" i="1"/>
  <c r="E37" i="1"/>
</calcChain>
</file>

<file path=xl/sharedStrings.xml><?xml version="1.0" encoding="utf-8"?>
<sst xmlns="http://schemas.openxmlformats.org/spreadsheetml/2006/main" count="44" uniqueCount="43">
  <si>
    <t>C A R - CORPORACIÓN AUTÓNOMA REGIONAL DE CUNDINAMARCA</t>
  </si>
  <si>
    <t>SICLICA - Sistema de Información Climatológica e Hidrológica</t>
  </si>
  <si>
    <t>VALORES TOTALES MENSUALES DE PRECIPITACIÓN (mm)</t>
  </si>
  <si>
    <t>ESTACIÓN :  2120214  GUERRERO</t>
  </si>
  <si>
    <t>Latitud</t>
  </si>
  <si>
    <t>0507 N</t>
  </si>
  <si>
    <t>X=N=1057250</t>
  </si>
  <si>
    <t>Departamento</t>
  </si>
  <si>
    <t>CUNDINAMARCA</t>
  </si>
  <si>
    <t>Corriente</t>
  </si>
  <si>
    <t>R. FRÍO</t>
  </si>
  <si>
    <t>Categoría</t>
  </si>
  <si>
    <t>PM</t>
  </si>
  <si>
    <t>Longitud</t>
  </si>
  <si>
    <t>7402 W</t>
  </si>
  <si>
    <t>Y=E=1003780</t>
  </si>
  <si>
    <t>Municipio</t>
  </si>
  <si>
    <t>ZIPAQUIRA</t>
  </si>
  <si>
    <t>Cuenca</t>
  </si>
  <si>
    <t>Fecha Instalación</t>
  </si>
  <si>
    <t>Elevación</t>
  </si>
  <si>
    <t>3200 m.s.n.m</t>
  </si>
  <si>
    <t>Oficina Provincial</t>
  </si>
  <si>
    <t>9  SABANA CENTRO</t>
  </si>
  <si>
    <t>Fecha Suspensión</t>
  </si>
  <si>
    <t xml:space="preserve"> </t>
  </si>
  <si>
    <t>AÑO</t>
  </si>
  <si>
    <t>ENERO</t>
  </si>
  <si>
    <t>FEBRE</t>
  </si>
  <si>
    <t>MARZO</t>
  </si>
  <si>
    <t>ABRIL</t>
  </si>
  <si>
    <t>MAYO</t>
  </si>
  <si>
    <t>JUNIO</t>
  </si>
  <si>
    <t>JULIO</t>
  </si>
  <si>
    <t>AGOST</t>
  </si>
  <si>
    <t>SEPTI</t>
  </si>
  <si>
    <t>OCTUB</t>
  </si>
  <si>
    <t>NOVIE</t>
  </si>
  <si>
    <t>DICIE</t>
  </si>
  <si>
    <t>MEDIOS</t>
  </si>
  <si>
    <t>MAXIMOS</t>
  </si>
  <si>
    <t>MINIMOS</t>
  </si>
  <si>
    <t>PERIODO TOMA DE DATOS
1998-2014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</si>
</sst>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1" xfId="0" applyFont="1" applyBorder="1"/>
    <xf numFmtId="0" fontId="2" fillId="0" borderId="0" xfId="0" applyFont="1" applyAlignment="1"/>
    <xf numFmtId="0" fontId="0" fillId="0" borderId="2" xfId="0" applyBorder="1"/>
    <xf numFmtId="0" fontId="2" fillId="0" borderId="2" xfId="0" applyFont="1" applyBorder="1"/>
    <xf numFmtId="0" fontId="5" fillId="0" borderId="2" xfId="0" applyFont="1" applyBorder="1"/>
    <xf numFmtId="0" fontId="4" fillId="0" borderId="2" xfId="0" quotePrefix="1" applyFont="1" applyBorder="1"/>
    <xf numFmtId="0" fontId="4" fillId="0" borderId="2" xfId="0" applyFont="1" applyBorder="1"/>
    <xf numFmtId="14" fontId="4" fillId="0" borderId="2" xfId="0" applyNumberFormat="1" applyFont="1" applyBorder="1" applyAlignment="1"/>
    <xf numFmtId="0" fontId="2" fillId="2" borderId="2" xfId="0" applyFont="1" applyFill="1" applyBorder="1"/>
    <xf numFmtId="0" fontId="0" fillId="3" borderId="2" xfId="0" applyFill="1" applyBorder="1"/>
    <xf numFmtId="0" fontId="0" fillId="5" borderId="2" xfId="0" applyFill="1" applyBorder="1"/>
    <xf numFmtId="0" fontId="0" fillId="6" borderId="2" xfId="0" applyFill="1" applyBorder="1"/>
    <xf numFmtId="164" fontId="0" fillId="3" borderId="2" xfId="0" applyNumberFormat="1" applyFill="1" applyBorder="1" applyAlignment="1">
      <alignment horizontal="center" vertical="center"/>
    </xf>
    <xf numFmtId="164" fontId="0" fillId="5" borderId="2" xfId="0" applyNumberFormat="1" applyFill="1" applyBorder="1" applyAlignment="1">
      <alignment horizontal="center" vertical="center"/>
    </xf>
    <xf numFmtId="164" fontId="0" fillId="6" borderId="2" xfId="0" applyNumberFormat="1" applyFill="1" applyBorder="1" applyAlignment="1">
      <alignment horizontal="center" vertical="center"/>
    </xf>
    <xf numFmtId="0" fontId="4" fillId="0" borderId="0" xfId="0" applyFont="1"/>
    <xf numFmtId="0" fontId="2" fillId="0" borderId="0" xfId="0" applyFont="1"/>
    <xf numFmtId="0" fontId="0" fillId="4" borderId="3" xfId="0" applyFill="1" applyBorder="1" applyAlignment="1">
      <alignment horizontal="center" wrapText="1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/>
    <xf numFmtId="0" fontId="2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HIETOGRAMA DE PRECIPITACIÓN</a:t>
            </a:r>
          </a:p>
          <a:p>
            <a:pPr>
              <a:defRPr/>
            </a:pPr>
            <a:r>
              <a:rPr lang="en-US"/>
              <a:t>ESTACIÓN GUERRERO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PRECIPITACIÓN MAXIMA ESTACIÓN GUERRERO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Hoja1!$E$16:$AA$16</c15:sqref>
                  </c15:fullRef>
                </c:ext>
              </c:extLst>
              <c:f>(Hoja1!$E$16:$I$16,Hoja1!$K$16:$W$16,Hoja1!$Y$16,Hoja1!$AA$16)</c:f>
              <c:strCache>
                <c:ptCount val="12"/>
                <c:pt idx="0">
                  <c:v>ENERO</c:v>
                </c:pt>
                <c:pt idx="1">
                  <c:v>FEBRE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</c:v>
                </c:pt>
                <c:pt idx="8">
                  <c:v>SEPTI</c:v>
                </c:pt>
                <c:pt idx="9">
                  <c:v>OCTUB</c:v>
                </c:pt>
                <c:pt idx="10">
                  <c:v>NOVIE</c:v>
                </c:pt>
                <c:pt idx="11">
                  <c:v>DICIE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Hoja1!$E$38:$AA$38</c15:sqref>
                  </c15:fullRef>
                </c:ext>
              </c:extLst>
              <c:f>(Hoja1!$E$38:$I$38,Hoja1!$K$38:$W$38,Hoja1!$Y$38,Hoja1!$AA$38)</c:f>
              <c:numCache>
                <c:formatCode>0.0</c:formatCode>
                <c:ptCount val="12"/>
                <c:pt idx="0">
                  <c:v>106.8</c:v>
                </c:pt>
                <c:pt idx="1">
                  <c:v>135.5</c:v>
                </c:pt>
                <c:pt idx="2">
                  <c:v>206</c:v>
                </c:pt>
                <c:pt idx="3">
                  <c:v>327.9</c:v>
                </c:pt>
                <c:pt idx="4">
                  <c:v>220</c:v>
                </c:pt>
                <c:pt idx="5">
                  <c:v>243</c:v>
                </c:pt>
                <c:pt idx="6">
                  <c:v>206.1</c:v>
                </c:pt>
                <c:pt idx="7">
                  <c:v>219.4</c:v>
                </c:pt>
                <c:pt idx="8">
                  <c:v>224.8</c:v>
                </c:pt>
                <c:pt idx="9">
                  <c:v>373.6</c:v>
                </c:pt>
                <c:pt idx="10">
                  <c:v>316.10000000000002</c:v>
                </c:pt>
                <c:pt idx="11">
                  <c:v>154.30000000000001</c:v>
                </c:pt>
              </c:numCache>
            </c:numRef>
          </c:val>
        </c:ser>
        <c:ser>
          <c:idx val="1"/>
          <c:order val="1"/>
          <c:tx>
            <c:v>PRECIPITACIÓN MEDIA ESTACIÓN GUERRERO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Hoja1!$E$16:$AA$16</c15:sqref>
                  </c15:fullRef>
                </c:ext>
              </c:extLst>
              <c:f>(Hoja1!$E$16:$I$16,Hoja1!$K$16:$W$16,Hoja1!$Y$16,Hoja1!$AA$16)</c:f>
              <c:strCache>
                <c:ptCount val="12"/>
                <c:pt idx="0">
                  <c:v>ENERO</c:v>
                </c:pt>
                <c:pt idx="1">
                  <c:v>FEBRE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</c:v>
                </c:pt>
                <c:pt idx="8">
                  <c:v>SEPTI</c:v>
                </c:pt>
                <c:pt idx="9">
                  <c:v>OCTUB</c:v>
                </c:pt>
                <c:pt idx="10">
                  <c:v>NOVIE</c:v>
                </c:pt>
                <c:pt idx="11">
                  <c:v>DICIE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Hoja1!$E$37:$AA$37</c15:sqref>
                  </c15:fullRef>
                </c:ext>
              </c:extLst>
              <c:f>(Hoja1!$E$37:$I$37,Hoja1!$K$37:$W$37,Hoja1!$Y$37,Hoja1!$AA$37)</c:f>
              <c:numCache>
                <c:formatCode>#,#00</c:formatCode>
                <c:ptCount val="12"/>
                <c:pt idx="0">
                  <c:v>44.806666666666665</c:v>
                </c:pt>
                <c:pt idx="1">
                  <c:v>74.346153846153868</c:v>
                </c:pt>
                <c:pt idx="2">
                  <c:v>104.08750000000001</c:v>
                </c:pt>
                <c:pt idx="3">
                  <c:v>148.49999999999997</c:v>
                </c:pt>
                <c:pt idx="4">
                  <c:v>124.58823529411765</c:v>
                </c:pt>
                <c:pt idx="5">
                  <c:v>115.34999999999998</c:v>
                </c:pt>
                <c:pt idx="6">
                  <c:v>98.706249999999997</c:v>
                </c:pt>
                <c:pt idx="7">
                  <c:v>98.987499999999983</c:v>
                </c:pt>
                <c:pt idx="8">
                  <c:v>92.95</c:v>
                </c:pt>
                <c:pt idx="9">
                  <c:v>179.59333333333333</c:v>
                </c:pt>
                <c:pt idx="10">
                  <c:v>132.70000000000002</c:v>
                </c:pt>
                <c:pt idx="11">
                  <c:v>76.38666666666667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10208"/>
        <c:axId val="4809648"/>
      </c:barChart>
      <c:catAx>
        <c:axId val="481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09648"/>
        <c:crosses val="autoZero"/>
        <c:auto val="1"/>
        <c:lblAlgn val="ctr"/>
        <c:lblOffset val="100"/>
        <c:noMultiLvlLbl val="0"/>
      </c:catAx>
      <c:valAx>
        <c:axId val="4809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Precipitación </a:t>
                </a:r>
              </a:p>
              <a:p>
                <a:pPr>
                  <a:defRPr/>
                </a:pPr>
                <a:r>
                  <a:rPr lang="es-CO"/>
                  <a:t>(mm)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10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104775</xdr:colOff>
      <xdr:row>39</xdr:row>
      <xdr:rowOff>157162</xdr:rowOff>
    </xdr:from>
    <xdr:to>
      <xdr:col>22</xdr:col>
      <xdr:colOff>752475</xdr:colOff>
      <xdr:row>54</xdr:row>
      <xdr:rowOff>42862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AA39"/>
  <sheetViews>
    <sheetView tabSelected="1" topLeftCell="A7" workbookViewId="0">
      <selection activeCell="Y55" sqref="Y55"/>
    </sheetView>
  </sheetViews>
  <sheetFormatPr baseColWidth="10" defaultRowHeight="15" x14ac:dyDescent="0.25"/>
  <cols>
    <col min="3" max="3" width="14.7109375" customWidth="1"/>
    <col min="4" max="4" width="0.140625" customWidth="1"/>
    <col min="5" max="5" width="11.42578125" customWidth="1"/>
    <col min="6" max="6" width="11.42578125" hidden="1" customWidth="1"/>
    <col min="7" max="7" width="11.42578125" customWidth="1"/>
    <col min="8" max="8" width="11.42578125" hidden="1" customWidth="1"/>
    <col min="9" max="9" width="13.5703125" bestFit="1" customWidth="1"/>
    <col min="10" max="10" width="0.140625" customWidth="1"/>
    <col min="11" max="11" width="11.42578125" customWidth="1"/>
    <col min="12" max="12" width="11.42578125" hidden="1" customWidth="1"/>
    <col min="13" max="13" width="11.140625" customWidth="1"/>
    <col min="14" max="14" width="3.28515625" hidden="1" customWidth="1"/>
    <col min="15" max="15" width="13.5703125" bestFit="1" customWidth="1"/>
    <col min="16" max="16" width="11.42578125" hidden="1" customWidth="1"/>
    <col min="17" max="17" width="11.28515625" customWidth="1"/>
    <col min="18" max="18" width="11.42578125" hidden="1" customWidth="1"/>
    <col min="19" max="19" width="11.42578125" customWidth="1"/>
    <col min="20" max="20" width="11.42578125" hidden="1" customWidth="1"/>
    <col min="21" max="21" width="11.42578125" customWidth="1"/>
    <col min="22" max="22" width="11.42578125" hidden="1" customWidth="1"/>
    <col min="23" max="23" width="11.42578125" customWidth="1"/>
    <col min="24" max="24" width="0.140625" customWidth="1"/>
    <col min="25" max="25" width="11.42578125" customWidth="1"/>
    <col min="26" max="26" width="0.140625" customWidth="1"/>
    <col min="27" max="27" width="13.5703125" bestFit="1" customWidth="1"/>
  </cols>
  <sheetData>
    <row r="4" spans="2:27" ht="18" x14ac:dyDescent="0.25">
      <c r="B4" s="23" t="s">
        <v>0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</row>
    <row r="5" spans="2:27" x14ac:dyDescent="0.25">
      <c r="B5" s="24" t="s">
        <v>1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</row>
    <row r="6" spans="2:27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2:27" ht="15.75" x14ac:dyDescent="0.25">
      <c r="B7" s="25" t="s">
        <v>2</v>
      </c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</row>
    <row r="8" spans="2:27" x14ac:dyDescent="0.25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2:27" ht="15.75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2"/>
      <c r="N9" s="1"/>
      <c r="O9" s="1"/>
      <c r="P9" s="1"/>
      <c r="Q9" s="1"/>
      <c r="R9" s="1"/>
      <c r="S9" s="6" t="s">
        <v>3</v>
      </c>
      <c r="T9" s="6"/>
      <c r="U9" s="6"/>
      <c r="V9" s="6"/>
      <c r="W9" s="6"/>
      <c r="X9" s="1"/>
      <c r="Y9" s="1"/>
      <c r="Z9" s="1"/>
      <c r="AA9" s="1"/>
    </row>
    <row r="10" spans="2:27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2:27" x14ac:dyDescent="0.25">
      <c r="B11" s="6" t="s">
        <v>4</v>
      </c>
      <c r="C11" s="8" t="s">
        <v>5</v>
      </c>
      <c r="D11" s="6"/>
      <c r="E11" s="26" t="s">
        <v>6</v>
      </c>
      <c r="F11" s="27"/>
      <c r="G11" s="27"/>
      <c r="H11" s="6"/>
      <c r="I11" s="6" t="s">
        <v>7</v>
      </c>
      <c r="J11" s="6"/>
      <c r="K11" s="6"/>
      <c r="L11" s="5"/>
      <c r="M11" s="9" t="s">
        <v>8</v>
      </c>
      <c r="N11" s="6"/>
      <c r="O11" s="6"/>
      <c r="P11" s="6"/>
      <c r="Q11" s="6" t="s">
        <v>9</v>
      </c>
      <c r="R11" s="6"/>
      <c r="S11" s="9" t="s">
        <v>10</v>
      </c>
      <c r="T11" s="6"/>
      <c r="U11" s="6" t="s">
        <v>11</v>
      </c>
      <c r="V11" s="5"/>
      <c r="W11" s="6"/>
      <c r="X11" s="6"/>
      <c r="Y11" s="9" t="s">
        <v>12</v>
      </c>
      <c r="AA11" s="1"/>
    </row>
    <row r="12" spans="2:27" x14ac:dyDescent="0.25">
      <c r="B12" s="6" t="s">
        <v>13</v>
      </c>
      <c r="C12" s="9" t="s">
        <v>14</v>
      </c>
      <c r="D12" s="6"/>
      <c r="E12" s="26" t="s">
        <v>15</v>
      </c>
      <c r="F12" s="27"/>
      <c r="G12" s="27"/>
      <c r="H12" s="6"/>
      <c r="I12" s="6" t="s">
        <v>16</v>
      </c>
      <c r="J12" s="6"/>
      <c r="K12" s="6"/>
      <c r="L12" s="5"/>
      <c r="M12" s="9" t="s">
        <v>17</v>
      </c>
      <c r="N12" s="6"/>
      <c r="O12" s="6"/>
      <c r="P12" s="6"/>
      <c r="Q12" s="6" t="s">
        <v>18</v>
      </c>
      <c r="R12" s="6"/>
      <c r="S12" s="9" t="s">
        <v>10</v>
      </c>
      <c r="T12" s="6"/>
      <c r="U12" s="6" t="s">
        <v>19</v>
      </c>
      <c r="V12" s="5"/>
      <c r="W12" s="6"/>
      <c r="X12" s="6"/>
      <c r="Y12" s="10">
        <v>35439</v>
      </c>
      <c r="Z12" s="4"/>
    </row>
    <row r="13" spans="2:27" x14ac:dyDescent="0.25">
      <c r="B13" s="6" t="s">
        <v>20</v>
      </c>
      <c r="C13" s="9" t="s">
        <v>21</v>
      </c>
      <c r="D13" s="6"/>
      <c r="E13" s="6"/>
      <c r="F13" s="6"/>
      <c r="G13" s="6"/>
      <c r="H13" s="6"/>
      <c r="I13" s="6" t="s">
        <v>22</v>
      </c>
      <c r="J13" s="6"/>
      <c r="K13" s="6"/>
      <c r="L13" s="5"/>
      <c r="M13" s="9" t="s">
        <v>23</v>
      </c>
      <c r="N13" s="6"/>
      <c r="O13" s="6"/>
      <c r="P13" s="6"/>
      <c r="Q13" s="6"/>
      <c r="R13" s="6"/>
      <c r="S13" s="6"/>
      <c r="T13" s="6"/>
      <c r="U13" s="6" t="s">
        <v>24</v>
      </c>
      <c r="V13" s="5"/>
      <c r="W13" s="6"/>
      <c r="X13" s="6"/>
      <c r="Y13" s="6"/>
      <c r="Z13" s="18" t="s">
        <v>25</v>
      </c>
      <c r="AA13" s="19"/>
    </row>
    <row r="14" spans="2:27" x14ac:dyDescent="0.25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2:27" x14ac:dyDescent="0.25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</row>
    <row r="16" spans="2:27" x14ac:dyDescent="0.25">
      <c r="B16" s="7" t="s">
        <v>26</v>
      </c>
      <c r="C16" s="7"/>
      <c r="D16" s="7"/>
      <c r="E16" s="7" t="s">
        <v>27</v>
      </c>
      <c r="F16" s="7"/>
      <c r="G16" s="7" t="s">
        <v>28</v>
      </c>
      <c r="H16" s="7"/>
      <c r="I16" s="7" t="s">
        <v>29</v>
      </c>
      <c r="J16" s="7"/>
      <c r="K16" s="7" t="s">
        <v>30</v>
      </c>
      <c r="L16" s="7"/>
      <c r="M16" s="7" t="s">
        <v>31</v>
      </c>
      <c r="N16" s="7"/>
      <c r="O16" s="7" t="s">
        <v>32</v>
      </c>
      <c r="P16" s="7"/>
      <c r="Q16" s="7" t="s">
        <v>33</v>
      </c>
      <c r="R16" s="7"/>
      <c r="S16" s="7" t="s">
        <v>34</v>
      </c>
      <c r="T16" s="7"/>
      <c r="U16" s="7" t="s">
        <v>35</v>
      </c>
      <c r="V16" s="7"/>
      <c r="W16" s="7" t="s">
        <v>36</v>
      </c>
      <c r="X16" s="7"/>
      <c r="Y16" s="7" t="s">
        <v>37</v>
      </c>
      <c r="Z16" s="7"/>
      <c r="AA16" s="7" t="s">
        <v>38</v>
      </c>
    </row>
    <row r="17" spans="2:27" x14ac:dyDescent="0.25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 spans="2:27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2:27" hidden="1" x14ac:dyDescent="0.25">
      <c r="B19" s="1">
        <v>1998</v>
      </c>
      <c r="C19" s="1"/>
      <c r="D19" s="1"/>
      <c r="E19" s="1">
        <v>81.900000000000006</v>
      </c>
      <c r="F19" s="1"/>
      <c r="G19" s="1"/>
      <c r="H19" s="1"/>
      <c r="I19" s="1">
        <v>81.900000000000006</v>
      </c>
      <c r="J19" s="1"/>
      <c r="K19" s="1">
        <v>142</v>
      </c>
      <c r="L19" s="1"/>
      <c r="M19" s="1">
        <v>156.6</v>
      </c>
      <c r="N19" s="1"/>
      <c r="O19" s="1">
        <v>243</v>
      </c>
      <c r="P19" s="1"/>
      <c r="Q19" s="1">
        <v>206.1</v>
      </c>
      <c r="R19" s="1"/>
      <c r="S19" s="1">
        <v>76.099999999999994</v>
      </c>
      <c r="T19" s="1"/>
      <c r="U19" s="1">
        <v>58.8</v>
      </c>
      <c r="V19" s="1"/>
      <c r="W19" s="1">
        <v>220.7</v>
      </c>
      <c r="X19" s="1"/>
      <c r="Y19" s="1">
        <v>87.6</v>
      </c>
      <c r="Z19" s="1"/>
      <c r="AA19" s="1">
        <v>61.1</v>
      </c>
    </row>
    <row r="20" spans="2:27" hidden="1" x14ac:dyDescent="0.25">
      <c r="B20" s="1">
        <v>1999</v>
      </c>
      <c r="C20" s="1"/>
      <c r="D20" s="1"/>
      <c r="E20" s="1">
        <v>106.8</v>
      </c>
      <c r="F20" s="1"/>
      <c r="G20" s="1">
        <v>135.5</v>
      </c>
      <c r="H20" s="1"/>
      <c r="I20" s="1">
        <v>130</v>
      </c>
      <c r="J20" s="1"/>
      <c r="K20" s="1">
        <v>195.3</v>
      </c>
      <c r="L20" s="1"/>
      <c r="M20" s="1">
        <v>62.1</v>
      </c>
      <c r="N20" s="1"/>
      <c r="O20" s="1">
        <v>146.19999999999999</v>
      </c>
      <c r="P20" s="1"/>
      <c r="Q20" s="1">
        <v>149.4</v>
      </c>
      <c r="R20" s="1"/>
      <c r="S20" s="1">
        <v>176.6</v>
      </c>
      <c r="T20" s="1"/>
      <c r="U20" s="1">
        <v>224.8</v>
      </c>
      <c r="V20" s="1"/>
      <c r="W20" s="1">
        <v>373.6</v>
      </c>
      <c r="X20" s="1"/>
      <c r="Y20" s="1">
        <v>65.400000000000006</v>
      </c>
      <c r="Z20" s="1"/>
      <c r="AA20" s="1">
        <v>97.4</v>
      </c>
    </row>
    <row r="21" spans="2:27" hidden="1" x14ac:dyDescent="0.25">
      <c r="B21" s="1">
        <v>2000</v>
      </c>
      <c r="C21" s="1"/>
      <c r="D21" s="1"/>
      <c r="E21" s="1">
        <v>40.4</v>
      </c>
      <c r="F21" s="1"/>
      <c r="G21" s="1">
        <v>131.19999999999999</v>
      </c>
      <c r="H21" s="1"/>
      <c r="I21" s="1">
        <v>129.1</v>
      </c>
      <c r="J21" s="1"/>
      <c r="K21" s="1">
        <v>60.8</v>
      </c>
      <c r="L21" s="1"/>
      <c r="M21" s="1">
        <v>79.599999999999994</v>
      </c>
      <c r="N21" s="1"/>
      <c r="O21" s="1">
        <v>73.599999999999994</v>
      </c>
      <c r="P21" s="1"/>
      <c r="Q21" s="1">
        <v>79.5</v>
      </c>
      <c r="R21" s="1"/>
      <c r="S21" s="1">
        <v>81</v>
      </c>
      <c r="T21" s="1"/>
      <c r="U21" s="1">
        <v>145.6</v>
      </c>
      <c r="V21" s="1"/>
      <c r="W21" s="1">
        <v>127.2</v>
      </c>
      <c r="X21" s="1"/>
      <c r="Y21" s="1">
        <v>143.4</v>
      </c>
      <c r="Z21" s="1"/>
      <c r="AA21" s="1">
        <v>23</v>
      </c>
    </row>
    <row r="22" spans="2:27" hidden="1" x14ac:dyDescent="0.25">
      <c r="B22" s="1">
        <v>2001</v>
      </c>
      <c r="C22" s="1"/>
      <c r="D22" s="1"/>
      <c r="E22" s="1"/>
      <c r="F22" s="1"/>
      <c r="G22" s="1"/>
      <c r="H22" s="1"/>
      <c r="I22" s="1">
        <v>88</v>
      </c>
      <c r="J22" s="1"/>
      <c r="K22" s="1">
        <v>1</v>
      </c>
      <c r="L22" s="1"/>
      <c r="M22" s="1">
        <v>157</v>
      </c>
      <c r="N22" s="1"/>
      <c r="O22" s="1">
        <v>155</v>
      </c>
      <c r="P22" s="1"/>
      <c r="Q22" s="1">
        <v>78.400000000000006</v>
      </c>
      <c r="R22" s="1"/>
      <c r="S22" s="1">
        <v>219.4</v>
      </c>
      <c r="T22" s="1"/>
      <c r="U22" s="1">
        <v>123.5</v>
      </c>
      <c r="V22" s="1"/>
      <c r="W22" s="1">
        <v>82.2</v>
      </c>
      <c r="X22" s="1"/>
      <c r="Y22" s="1">
        <v>80.3</v>
      </c>
      <c r="Z22" s="1"/>
      <c r="AA22" s="1">
        <v>55.2</v>
      </c>
    </row>
    <row r="23" spans="2:27" hidden="1" x14ac:dyDescent="0.25">
      <c r="B23" s="1">
        <v>2002</v>
      </c>
      <c r="C23" s="1"/>
      <c r="D23" s="1"/>
      <c r="E23" s="1">
        <v>10</v>
      </c>
      <c r="F23" s="1"/>
      <c r="G23" s="1">
        <v>68</v>
      </c>
      <c r="H23" s="1"/>
      <c r="I23" s="1">
        <v>175</v>
      </c>
      <c r="J23" s="1"/>
      <c r="K23" s="1">
        <v>215.9</v>
      </c>
      <c r="L23" s="1"/>
      <c r="M23" s="1">
        <v>146.5</v>
      </c>
      <c r="N23" s="1"/>
      <c r="O23" s="1">
        <v>141.80000000000001</v>
      </c>
      <c r="P23" s="1"/>
      <c r="Q23" s="1">
        <v>115.7</v>
      </c>
      <c r="R23" s="1"/>
      <c r="S23" s="1">
        <v>87.6</v>
      </c>
      <c r="T23" s="1"/>
      <c r="U23" s="1">
        <v>83.2</v>
      </c>
      <c r="V23" s="1"/>
      <c r="W23" s="1">
        <v>61.5</v>
      </c>
      <c r="X23" s="1"/>
      <c r="Y23" s="1">
        <v>54.1</v>
      </c>
      <c r="Z23" s="1"/>
      <c r="AA23" s="1">
        <v>43.2</v>
      </c>
    </row>
    <row r="24" spans="2:27" hidden="1" x14ac:dyDescent="0.25">
      <c r="B24" s="1">
        <v>2003</v>
      </c>
      <c r="C24" s="1"/>
      <c r="D24" s="1"/>
      <c r="E24" s="1">
        <v>22.5</v>
      </c>
      <c r="F24" s="1"/>
      <c r="G24" s="1"/>
      <c r="H24" s="1"/>
      <c r="I24" s="1">
        <v>118.9</v>
      </c>
      <c r="J24" s="1"/>
      <c r="K24" s="1">
        <v>178.9</v>
      </c>
      <c r="L24" s="1"/>
      <c r="M24" s="1">
        <v>11.4</v>
      </c>
      <c r="N24" s="1"/>
      <c r="O24" s="1"/>
      <c r="P24" s="1"/>
      <c r="Q24" s="1">
        <v>2.4</v>
      </c>
      <c r="R24" s="1"/>
      <c r="S24" s="1">
        <v>82.9</v>
      </c>
      <c r="T24" s="1"/>
      <c r="U24" s="1">
        <v>83.5</v>
      </c>
      <c r="V24" s="1"/>
      <c r="W24" s="1">
        <v>243.1</v>
      </c>
      <c r="X24" s="1"/>
      <c r="Y24" s="1">
        <v>93.4</v>
      </c>
      <c r="Z24" s="1"/>
      <c r="AA24" s="1">
        <v>154.30000000000001</v>
      </c>
    </row>
    <row r="25" spans="2:27" hidden="1" x14ac:dyDescent="0.25">
      <c r="B25" s="1">
        <v>2004</v>
      </c>
      <c r="C25" s="1"/>
      <c r="D25" s="1"/>
      <c r="E25" s="1">
        <v>56.4</v>
      </c>
      <c r="F25" s="1"/>
      <c r="G25" s="1"/>
      <c r="H25" s="1"/>
      <c r="I25" s="1">
        <v>9</v>
      </c>
      <c r="J25" s="1"/>
      <c r="K25" s="1">
        <v>98.9</v>
      </c>
      <c r="L25" s="1"/>
      <c r="M25" s="1">
        <v>113</v>
      </c>
      <c r="N25" s="1"/>
      <c r="O25" s="1">
        <v>125.7</v>
      </c>
      <c r="P25" s="1"/>
      <c r="Q25" s="1">
        <v>81.5</v>
      </c>
      <c r="R25" s="1"/>
      <c r="S25" s="1">
        <v>64</v>
      </c>
      <c r="T25" s="1"/>
      <c r="U25" s="1">
        <v>114.9</v>
      </c>
      <c r="V25" s="1"/>
      <c r="W25" s="1">
        <v>201.3</v>
      </c>
      <c r="X25" s="1"/>
      <c r="Y25" s="1">
        <v>208</v>
      </c>
      <c r="Z25" s="1"/>
      <c r="AA25" s="1">
        <v>81</v>
      </c>
    </row>
    <row r="26" spans="2:27" hidden="1" x14ac:dyDescent="0.25">
      <c r="B26" s="1">
        <v>2005</v>
      </c>
      <c r="C26" s="1"/>
      <c r="D26" s="1"/>
      <c r="E26" s="1">
        <v>82.6</v>
      </c>
      <c r="F26" s="1"/>
      <c r="G26" s="1">
        <v>56.5</v>
      </c>
      <c r="H26" s="1"/>
      <c r="I26" s="1">
        <v>66.8</v>
      </c>
      <c r="J26" s="1"/>
      <c r="K26" s="1">
        <v>155.69999999999999</v>
      </c>
      <c r="L26" s="1"/>
      <c r="M26" s="1">
        <v>212</v>
      </c>
      <c r="N26" s="1"/>
      <c r="O26" s="1">
        <v>124</v>
      </c>
      <c r="P26" s="1"/>
      <c r="Q26" s="1">
        <v>73.400000000000006</v>
      </c>
      <c r="R26" s="1"/>
      <c r="S26" s="1">
        <v>119</v>
      </c>
      <c r="T26" s="1"/>
      <c r="U26" s="1">
        <v>125.9</v>
      </c>
      <c r="V26" s="1"/>
      <c r="W26" s="1">
        <v>166</v>
      </c>
      <c r="X26" s="1"/>
      <c r="Y26" s="1">
        <v>131.4</v>
      </c>
      <c r="Z26" s="1"/>
      <c r="AA26" s="1">
        <v>81</v>
      </c>
    </row>
    <row r="27" spans="2:27" hidden="1" x14ac:dyDescent="0.25">
      <c r="B27" s="1">
        <v>2006</v>
      </c>
      <c r="C27" s="1"/>
      <c r="D27" s="1"/>
      <c r="E27" s="1">
        <v>67</v>
      </c>
      <c r="F27" s="1"/>
      <c r="G27" s="1">
        <v>50.7</v>
      </c>
      <c r="H27" s="1"/>
      <c r="I27" s="1">
        <v>148.30000000000001</v>
      </c>
      <c r="J27" s="1"/>
      <c r="K27" s="1">
        <v>249.7</v>
      </c>
      <c r="L27" s="1"/>
      <c r="M27" s="1">
        <v>188</v>
      </c>
      <c r="N27" s="1"/>
      <c r="O27" s="1">
        <v>99.3</v>
      </c>
      <c r="P27" s="1"/>
      <c r="Q27" s="1"/>
      <c r="R27" s="1"/>
      <c r="S27" s="1">
        <v>61</v>
      </c>
      <c r="T27" s="1"/>
      <c r="U27" s="1">
        <v>61</v>
      </c>
      <c r="V27" s="1"/>
      <c r="W27" s="1">
        <v>113.6</v>
      </c>
      <c r="X27" s="1"/>
      <c r="Y27" s="1">
        <v>129.1</v>
      </c>
      <c r="Z27" s="1"/>
      <c r="AA27" s="1">
        <v>43.2</v>
      </c>
    </row>
    <row r="28" spans="2:27" hidden="1" x14ac:dyDescent="0.25">
      <c r="B28" s="1">
        <v>2007</v>
      </c>
      <c r="C28" s="1"/>
      <c r="D28" s="1"/>
      <c r="E28" s="1">
        <v>27.3</v>
      </c>
      <c r="F28" s="1"/>
      <c r="G28" s="1">
        <v>16.8</v>
      </c>
      <c r="H28" s="1"/>
      <c r="I28" s="1"/>
      <c r="J28" s="1"/>
      <c r="K28" s="1">
        <v>146.5</v>
      </c>
      <c r="L28" s="1"/>
      <c r="M28" s="1">
        <v>52.8</v>
      </c>
      <c r="N28" s="1"/>
      <c r="O28" s="1">
        <v>93.1</v>
      </c>
      <c r="P28" s="1"/>
      <c r="Q28" s="1">
        <v>61.7</v>
      </c>
      <c r="R28" s="1"/>
      <c r="S28" s="1">
        <v>120.1</v>
      </c>
      <c r="T28" s="1"/>
      <c r="U28" s="1">
        <v>31.8</v>
      </c>
      <c r="V28" s="1"/>
      <c r="W28" s="1">
        <v>167.4</v>
      </c>
      <c r="X28" s="1"/>
      <c r="Y28" s="1">
        <v>113.6</v>
      </c>
      <c r="Z28" s="1"/>
      <c r="AA28" s="1">
        <v>137.4</v>
      </c>
    </row>
    <row r="29" spans="2:27" hidden="1" x14ac:dyDescent="0.25">
      <c r="B29" s="1">
        <v>2008</v>
      </c>
      <c r="C29" s="1"/>
      <c r="D29" s="1"/>
      <c r="E29" s="1">
        <v>10.3</v>
      </c>
      <c r="F29" s="1"/>
      <c r="G29" s="1">
        <v>55.4</v>
      </c>
      <c r="H29" s="1"/>
      <c r="I29" s="1">
        <v>143.5</v>
      </c>
      <c r="J29" s="1"/>
      <c r="K29" s="1">
        <v>93.3</v>
      </c>
      <c r="L29" s="1"/>
      <c r="M29" s="1">
        <v>120.7</v>
      </c>
      <c r="N29" s="1"/>
      <c r="O29" s="1">
        <v>149.9</v>
      </c>
      <c r="P29" s="1"/>
      <c r="Q29" s="1">
        <v>94.3</v>
      </c>
      <c r="R29" s="1"/>
      <c r="S29" s="1">
        <v>121.6</v>
      </c>
      <c r="T29" s="1"/>
      <c r="U29" s="1">
        <v>97.7</v>
      </c>
      <c r="V29" s="1"/>
      <c r="W29" s="1"/>
      <c r="X29" s="1"/>
      <c r="Y29" s="1"/>
      <c r="Z29" s="1"/>
      <c r="AA29" s="1">
        <v>24.4</v>
      </c>
    </row>
    <row r="30" spans="2:27" hidden="1" x14ac:dyDescent="0.25">
      <c r="B30" s="1">
        <v>2009</v>
      </c>
      <c r="C30" s="1"/>
      <c r="D30" s="1"/>
      <c r="E30" s="1">
        <v>19.2</v>
      </c>
      <c r="F30" s="1"/>
      <c r="G30" s="1">
        <v>107.5</v>
      </c>
      <c r="H30" s="1"/>
      <c r="I30" s="1">
        <v>78.8</v>
      </c>
      <c r="J30" s="1"/>
      <c r="K30" s="1">
        <v>38.799999999999997</v>
      </c>
      <c r="L30" s="1"/>
      <c r="M30" s="1">
        <v>53.2</v>
      </c>
      <c r="N30" s="1"/>
      <c r="O30" s="1">
        <v>73.599999999999994</v>
      </c>
      <c r="P30" s="1"/>
      <c r="Q30" s="1">
        <v>87.7</v>
      </c>
      <c r="R30" s="1"/>
      <c r="S30" s="1">
        <v>43.1</v>
      </c>
      <c r="T30" s="1"/>
      <c r="U30" s="1">
        <v>30.5</v>
      </c>
      <c r="V30" s="1"/>
      <c r="W30" s="1">
        <v>141.9</v>
      </c>
      <c r="X30" s="1"/>
      <c r="Y30" s="1">
        <v>55</v>
      </c>
      <c r="Z30" s="1"/>
      <c r="AA30" s="1"/>
    </row>
    <row r="31" spans="2:27" hidden="1" x14ac:dyDescent="0.25">
      <c r="B31" s="1">
        <v>2010</v>
      </c>
      <c r="C31" s="1"/>
      <c r="D31" s="1"/>
      <c r="E31" s="1"/>
      <c r="F31" s="1"/>
      <c r="G31" s="1">
        <v>35.200000000000003</v>
      </c>
      <c r="H31" s="1"/>
      <c r="I31" s="1">
        <v>16.2</v>
      </c>
      <c r="J31" s="1"/>
      <c r="K31" s="1">
        <v>239.8</v>
      </c>
      <c r="L31" s="1"/>
      <c r="M31" s="1">
        <v>203</v>
      </c>
      <c r="N31" s="1"/>
      <c r="O31" s="1">
        <v>109</v>
      </c>
      <c r="P31" s="1"/>
      <c r="Q31" s="1">
        <v>156.30000000000001</v>
      </c>
      <c r="R31" s="1"/>
      <c r="S31" s="1">
        <v>59</v>
      </c>
      <c r="T31" s="1"/>
      <c r="U31" s="1">
        <v>104.7</v>
      </c>
      <c r="V31" s="1"/>
      <c r="W31" s="1">
        <v>161.6</v>
      </c>
      <c r="X31" s="1"/>
      <c r="Y31" s="1">
        <v>316.10000000000002</v>
      </c>
      <c r="Z31" s="1"/>
      <c r="AA31" s="1">
        <v>65.5</v>
      </c>
    </row>
    <row r="32" spans="2:27" hidden="1" x14ac:dyDescent="0.25">
      <c r="B32" s="1">
        <v>2011</v>
      </c>
      <c r="C32" s="1"/>
      <c r="D32" s="1"/>
      <c r="E32" s="1">
        <v>16.3</v>
      </c>
      <c r="F32" s="1"/>
      <c r="G32" s="1">
        <v>94.7</v>
      </c>
      <c r="H32" s="1"/>
      <c r="I32" s="1">
        <v>206</v>
      </c>
      <c r="J32" s="1"/>
      <c r="K32" s="1">
        <v>327.9</v>
      </c>
      <c r="L32" s="1"/>
      <c r="M32" s="1">
        <v>220</v>
      </c>
      <c r="N32" s="1"/>
      <c r="O32" s="1">
        <v>102.4</v>
      </c>
      <c r="P32" s="1"/>
      <c r="Q32" s="1">
        <v>91</v>
      </c>
      <c r="R32" s="1"/>
      <c r="S32" s="1">
        <v>73.599999999999994</v>
      </c>
      <c r="T32" s="1"/>
      <c r="U32" s="1">
        <v>46.8</v>
      </c>
      <c r="V32" s="1"/>
      <c r="W32" s="1">
        <v>306.89999999999998</v>
      </c>
      <c r="X32" s="1"/>
      <c r="Y32" s="1">
        <v>234.9</v>
      </c>
      <c r="Z32" s="1"/>
      <c r="AA32" s="1">
        <v>126.8</v>
      </c>
    </row>
    <row r="33" spans="2:27" hidden="1" x14ac:dyDescent="0.25">
      <c r="B33" s="1">
        <v>2012</v>
      </c>
      <c r="C33" s="1"/>
      <c r="D33" s="1"/>
      <c r="E33" s="1">
        <v>56.9</v>
      </c>
      <c r="F33" s="1"/>
      <c r="G33" s="1">
        <v>49.7</v>
      </c>
      <c r="H33" s="1"/>
      <c r="I33" s="1">
        <v>71.400000000000006</v>
      </c>
      <c r="J33" s="1"/>
      <c r="K33" s="1">
        <v>235.2</v>
      </c>
      <c r="L33" s="1"/>
      <c r="M33" s="1">
        <v>76.5</v>
      </c>
      <c r="N33" s="1"/>
      <c r="O33" s="1">
        <v>53.6</v>
      </c>
      <c r="P33" s="1"/>
      <c r="Q33" s="1">
        <v>128.9</v>
      </c>
      <c r="R33" s="1"/>
      <c r="S33" s="1">
        <v>72.5</v>
      </c>
      <c r="T33" s="1"/>
      <c r="U33" s="1">
        <v>80.599999999999994</v>
      </c>
      <c r="V33" s="1"/>
      <c r="W33" s="1">
        <v>199.4</v>
      </c>
      <c r="X33" s="1"/>
      <c r="Y33" s="1">
        <v>81.400000000000006</v>
      </c>
      <c r="Z33" s="1"/>
      <c r="AA33" s="1">
        <v>39.200000000000003</v>
      </c>
    </row>
    <row r="34" spans="2:27" hidden="1" x14ac:dyDescent="0.25">
      <c r="B34" s="1">
        <v>2013</v>
      </c>
      <c r="C34" s="1"/>
      <c r="D34" s="1"/>
      <c r="E34" s="1">
        <v>41.1</v>
      </c>
      <c r="F34" s="1"/>
      <c r="G34" s="1">
        <v>94.2</v>
      </c>
      <c r="H34" s="1"/>
      <c r="I34" s="1">
        <v>65.900000000000006</v>
      </c>
      <c r="J34" s="1"/>
      <c r="K34" s="1">
        <v>85.6</v>
      </c>
      <c r="L34" s="1"/>
      <c r="M34" s="1">
        <v>137.1</v>
      </c>
      <c r="N34" s="1"/>
      <c r="O34" s="1">
        <v>53.6</v>
      </c>
      <c r="P34" s="1"/>
      <c r="Q34" s="1">
        <v>67</v>
      </c>
      <c r="R34" s="1"/>
      <c r="S34" s="1">
        <v>126.3</v>
      </c>
      <c r="T34" s="1"/>
      <c r="U34" s="1">
        <v>73.900000000000006</v>
      </c>
      <c r="V34" s="1"/>
      <c r="W34" s="1">
        <v>127.5</v>
      </c>
      <c r="X34" s="1"/>
      <c r="Y34" s="1">
        <v>196.8</v>
      </c>
      <c r="Z34" s="1"/>
      <c r="AA34" s="1">
        <v>113.1</v>
      </c>
    </row>
    <row r="35" spans="2:27" x14ac:dyDescent="0.25">
      <c r="B35" s="11">
        <v>2014</v>
      </c>
      <c r="C35" s="11"/>
      <c r="D35" s="11"/>
      <c r="E35" s="11">
        <v>33.4</v>
      </c>
      <c r="F35" s="11"/>
      <c r="G35" s="11">
        <v>71.099999999999994</v>
      </c>
      <c r="H35" s="11"/>
      <c r="I35" s="11">
        <v>136.6</v>
      </c>
      <c r="J35" s="11"/>
      <c r="K35" s="11">
        <v>59.2</v>
      </c>
      <c r="L35" s="11"/>
      <c r="M35" s="11">
        <v>128.5</v>
      </c>
      <c r="N35" s="11"/>
      <c r="O35" s="11">
        <v>101.8</v>
      </c>
      <c r="P35" s="11"/>
      <c r="Q35" s="11">
        <v>106</v>
      </c>
      <c r="R35" s="1"/>
      <c r="S35" s="1"/>
      <c r="T35" s="1"/>
      <c r="U35" s="1"/>
      <c r="V35" s="1"/>
      <c r="W35" s="1"/>
      <c r="X35" s="1"/>
      <c r="Y35" s="1"/>
      <c r="Z35" s="1"/>
      <c r="AA35" s="1"/>
    </row>
    <row r="37" spans="2:27" x14ac:dyDescent="0.25">
      <c r="B37" s="12" t="s">
        <v>39</v>
      </c>
      <c r="C37" s="20" t="s">
        <v>42</v>
      </c>
      <c r="D37" s="5"/>
      <c r="E37" s="15">
        <f>+AVERAGE(E19:E35)</f>
        <v>44.806666666666665</v>
      </c>
      <c r="F37" s="15" t="e">
        <f t="shared" ref="F37:AA37" si="0">+AVERAGE(F19:F35)</f>
        <v>#DIV/0!</v>
      </c>
      <c r="G37" s="15">
        <f t="shared" si="0"/>
        <v>74.346153846153868</v>
      </c>
      <c r="H37" s="15" t="e">
        <f t="shared" si="0"/>
        <v>#DIV/0!</v>
      </c>
      <c r="I37" s="15">
        <f t="shared" si="0"/>
        <v>104.08750000000001</v>
      </c>
      <c r="J37" s="15" t="e">
        <f t="shared" si="0"/>
        <v>#DIV/0!</v>
      </c>
      <c r="K37" s="15">
        <f t="shared" si="0"/>
        <v>148.49999999999997</v>
      </c>
      <c r="L37" s="15" t="e">
        <f t="shared" si="0"/>
        <v>#DIV/0!</v>
      </c>
      <c r="M37" s="15">
        <f t="shared" si="0"/>
        <v>124.58823529411765</v>
      </c>
      <c r="N37" s="15" t="e">
        <f t="shared" si="0"/>
        <v>#DIV/0!</v>
      </c>
      <c r="O37" s="15">
        <f t="shared" si="0"/>
        <v>115.34999999999998</v>
      </c>
      <c r="P37" s="15" t="e">
        <f t="shared" si="0"/>
        <v>#DIV/0!</v>
      </c>
      <c r="Q37" s="15">
        <f t="shared" si="0"/>
        <v>98.706249999999997</v>
      </c>
      <c r="R37" s="15" t="e">
        <f t="shared" si="0"/>
        <v>#DIV/0!</v>
      </c>
      <c r="S37" s="15">
        <f t="shared" si="0"/>
        <v>98.987499999999983</v>
      </c>
      <c r="T37" s="15" t="e">
        <f t="shared" si="0"/>
        <v>#DIV/0!</v>
      </c>
      <c r="U37" s="15">
        <f t="shared" si="0"/>
        <v>92.95</v>
      </c>
      <c r="V37" s="15" t="e">
        <f t="shared" si="0"/>
        <v>#DIV/0!</v>
      </c>
      <c r="W37" s="15">
        <f t="shared" si="0"/>
        <v>179.59333333333333</v>
      </c>
      <c r="X37" s="15" t="e">
        <f t="shared" si="0"/>
        <v>#DIV/0!</v>
      </c>
      <c r="Y37" s="15">
        <f t="shared" si="0"/>
        <v>132.70000000000002</v>
      </c>
      <c r="Z37" s="15" t="e">
        <f t="shared" si="0"/>
        <v>#DIV/0!</v>
      </c>
      <c r="AA37" s="15">
        <f t="shared" si="0"/>
        <v>76.38666666666667</v>
      </c>
    </row>
    <row r="38" spans="2:27" x14ac:dyDescent="0.25">
      <c r="B38" s="13" t="s">
        <v>40</v>
      </c>
      <c r="C38" s="21"/>
      <c r="D38" s="5"/>
      <c r="E38" s="16">
        <f>+MAX(E19:E35)</f>
        <v>106.8</v>
      </c>
      <c r="F38" s="16">
        <f t="shared" ref="F38:AA38" si="1">+MAX(F19:F35)</f>
        <v>0</v>
      </c>
      <c r="G38" s="16">
        <f t="shared" si="1"/>
        <v>135.5</v>
      </c>
      <c r="H38" s="16">
        <f t="shared" si="1"/>
        <v>0</v>
      </c>
      <c r="I38" s="16">
        <f t="shared" si="1"/>
        <v>206</v>
      </c>
      <c r="J38" s="16">
        <f t="shared" si="1"/>
        <v>0</v>
      </c>
      <c r="K38" s="16">
        <f t="shared" si="1"/>
        <v>327.9</v>
      </c>
      <c r="L38" s="16">
        <f t="shared" si="1"/>
        <v>0</v>
      </c>
      <c r="M38" s="16">
        <f t="shared" si="1"/>
        <v>220</v>
      </c>
      <c r="N38" s="16">
        <f t="shared" si="1"/>
        <v>0</v>
      </c>
      <c r="O38" s="16">
        <f t="shared" si="1"/>
        <v>243</v>
      </c>
      <c r="P38" s="16">
        <f t="shared" si="1"/>
        <v>0</v>
      </c>
      <c r="Q38" s="16">
        <f t="shared" si="1"/>
        <v>206.1</v>
      </c>
      <c r="R38" s="16">
        <f t="shared" si="1"/>
        <v>0</v>
      </c>
      <c r="S38" s="16">
        <f t="shared" si="1"/>
        <v>219.4</v>
      </c>
      <c r="T38" s="16">
        <f t="shared" si="1"/>
        <v>0</v>
      </c>
      <c r="U38" s="16">
        <f t="shared" si="1"/>
        <v>224.8</v>
      </c>
      <c r="V38" s="16">
        <f t="shared" si="1"/>
        <v>0</v>
      </c>
      <c r="W38" s="16">
        <f t="shared" si="1"/>
        <v>373.6</v>
      </c>
      <c r="X38" s="16">
        <f t="shared" si="1"/>
        <v>0</v>
      </c>
      <c r="Y38" s="16">
        <f t="shared" si="1"/>
        <v>316.10000000000002</v>
      </c>
      <c r="Z38" s="16">
        <f t="shared" si="1"/>
        <v>0</v>
      </c>
      <c r="AA38" s="16">
        <f t="shared" si="1"/>
        <v>154.30000000000001</v>
      </c>
    </row>
    <row r="39" spans="2:27" x14ac:dyDescent="0.25">
      <c r="B39" s="14" t="s">
        <v>41</v>
      </c>
      <c r="C39" s="22"/>
      <c r="D39" s="5"/>
      <c r="E39" s="17">
        <f>+MIN(E19:E35)</f>
        <v>10</v>
      </c>
      <c r="F39" s="17">
        <f t="shared" ref="F39:AA39" si="2">+MIN(F19:F35)</f>
        <v>0</v>
      </c>
      <c r="G39" s="17">
        <f t="shared" si="2"/>
        <v>16.8</v>
      </c>
      <c r="H39" s="17">
        <f t="shared" si="2"/>
        <v>0</v>
      </c>
      <c r="I39" s="17">
        <f t="shared" si="2"/>
        <v>9</v>
      </c>
      <c r="J39" s="17">
        <f t="shared" si="2"/>
        <v>0</v>
      </c>
      <c r="K39" s="17">
        <f t="shared" si="2"/>
        <v>1</v>
      </c>
      <c r="L39" s="17">
        <f t="shared" si="2"/>
        <v>0</v>
      </c>
      <c r="M39" s="17">
        <f t="shared" si="2"/>
        <v>11.4</v>
      </c>
      <c r="N39" s="17">
        <f t="shared" si="2"/>
        <v>0</v>
      </c>
      <c r="O39" s="17">
        <f t="shared" si="2"/>
        <v>53.6</v>
      </c>
      <c r="P39" s="17">
        <f t="shared" si="2"/>
        <v>0</v>
      </c>
      <c r="Q39" s="17">
        <f t="shared" si="2"/>
        <v>2.4</v>
      </c>
      <c r="R39" s="17">
        <f t="shared" si="2"/>
        <v>0</v>
      </c>
      <c r="S39" s="17">
        <f t="shared" si="2"/>
        <v>43.1</v>
      </c>
      <c r="T39" s="17">
        <f t="shared" si="2"/>
        <v>0</v>
      </c>
      <c r="U39" s="17">
        <f t="shared" si="2"/>
        <v>30.5</v>
      </c>
      <c r="V39" s="17">
        <f t="shared" si="2"/>
        <v>0</v>
      </c>
      <c r="W39" s="17">
        <f t="shared" si="2"/>
        <v>61.5</v>
      </c>
      <c r="X39" s="17">
        <f t="shared" si="2"/>
        <v>0</v>
      </c>
      <c r="Y39" s="17">
        <f t="shared" si="2"/>
        <v>54.1</v>
      </c>
      <c r="Z39" s="17">
        <f t="shared" si="2"/>
        <v>0</v>
      </c>
      <c r="AA39" s="17">
        <f t="shared" si="2"/>
        <v>23</v>
      </c>
    </row>
  </sheetData>
  <mergeCells count="7">
    <mergeCell ref="Z13:AA13"/>
    <mergeCell ref="C37:C39"/>
    <mergeCell ref="B4:AA4"/>
    <mergeCell ref="B5:AA5"/>
    <mergeCell ref="B7:AA7"/>
    <mergeCell ref="E11:G11"/>
    <mergeCell ref="E12:G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siso</dc:creator>
  <cp:lastModifiedBy>siso</cp:lastModifiedBy>
  <dcterms:created xsi:type="dcterms:W3CDTF">2017-10-09T19:32:47Z</dcterms:created>
  <dcterms:modified xsi:type="dcterms:W3CDTF">2018-03-01T22:53:21Z</dcterms:modified>
</cp:coreProperties>
</file>