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DANIELA\Documents\USTA\Semestre 8\SEMINARIO DE GRADO1\PROYECTO\TESIS DE GRADO\2.0 ANEXOS\"/>
    </mc:Choice>
  </mc:AlternateContent>
  <xr:revisionPtr revIDLastSave="0" documentId="13_ncr:1_{F6875EEF-52CD-4CD6-BFF7-AC728E93B918}" xr6:coauthVersionLast="46" xr6:coauthVersionMax="46" xr10:uidLastSave="{00000000-0000-0000-0000-000000000000}"/>
  <bookViews>
    <workbookView xWindow="1920" yWindow="1920" windowWidth="17280" windowHeight="8964" firstSheet="1" activeTab="1" xr2:uid="{00000000-000D-0000-FFFF-FFFF00000000}"/>
  </bookViews>
  <sheets>
    <sheet name="Patologías_Cunetas_D" sheetId="1" r:id="rId1"/>
    <sheet name="Patologías_Cunetas_IZQ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28" i="2" l="1"/>
  <c r="AG27" i="2"/>
  <c r="AG26" i="2"/>
  <c r="AG25" i="2"/>
  <c r="AG24" i="2"/>
  <c r="AG23" i="2"/>
  <c r="AG22" i="2"/>
  <c r="AG21" i="2"/>
  <c r="AA29" i="2"/>
  <c r="AB29" i="2"/>
  <c r="AC29" i="2"/>
  <c r="H28" i="2"/>
  <c r="H27" i="2"/>
  <c r="H26" i="2"/>
  <c r="H25" i="2"/>
  <c r="H24" i="2"/>
  <c r="H23" i="2"/>
  <c r="H22" i="2"/>
  <c r="H21" i="2"/>
  <c r="AF29" i="2" l="1"/>
  <c r="AE29" i="2"/>
  <c r="AD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AG20" i="2"/>
  <c r="H20" i="2"/>
  <c r="AG19" i="2"/>
  <c r="H19" i="2"/>
  <c r="AG18" i="2"/>
  <c r="H18" i="2"/>
  <c r="AG17" i="2"/>
  <c r="H17" i="2"/>
  <c r="AG16" i="2"/>
  <c r="H16" i="2"/>
  <c r="AG15" i="2"/>
  <c r="H15" i="2"/>
  <c r="AG14" i="2"/>
  <c r="H14" i="2"/>
  <c r="AG13" i="2"/>
  <c r="H13" i="2"/>
  <c r="AG12" i="2"/>
  <c r="H12" i="2"/>
  <c r="AG11" i="2"/>
  <c r="H11" i="2"/>
  <c r="AG10" i="2"/>
  <c r="H10" i="2"/>
  <c r="AG29" i="2" l="1"/>
  <c r="H29" i="2"/>
  <c r="AD11" i="1"/>
  <c r="AD10" i="1"/>
  <c r="L21" i="1"/>
  <c r="M21" i="1"/>
  <c r="N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I21" i="1"/>
  <c r="AD19" i="1"/>
  <c r="H11" i="1"/>
  <c r="H12" i="1"/>
  <c r="H13" i="1"/>
  <c r="H14" i="1"/>
  <c r="H15" i="1"/>
  <c r="H16" i="1"/>
  <c r="H17" i="1"/>
  <c r="H18" i="1"/>
  <c r="H19" i="1"/>
  <c r="H20" i="1"/>
  <c r="H10" i="1"/>
  <c r="J21" i="1" l="1"/>
  <c r="K21" i="1"/>
  <c r="O21" i="1"/>
  <c r="H21" i="1" l="1"/>
  <c r="AD16" i="1"/>
  <c r="AD17" i="1"/>
  <c r="AD18" i="1"/>
  <c r="AD13" i="1"/>
  <c r="AD12" i="1"/>
  <c r="AD20" i="1"/>
  <c r="AD14" i="1"/>
  <c r="AD15" i="1"/>
  <c r="AD21" i="1" l="1"/>
</calcChain>
</file>

<file path=xl/sharedStrings.xml><?xml version="1.0" encoding="utf-8"?>
<sst xmlns="http://schemas.openxmlformats.org/spreadsheetml/2006/main" count="203" uniqueCount="110">
  <si>
    <t>ABSCISA</t>
  </si>
  <si>
    <t>LON DE TRAMO (m)</t>
  </si>
  <si>
    <t>ÁREA AFECTADA (m2)</t>
  </si>
  <si>
    <t>TOTAL</t>
  </si>
  <si>
    <t>DESDE</t>
  </si>
  <si>
    <t>HASTA</t>
  </si>
  <si>
    <t>B</t>
  </si>
  <si>
    <t>M</t>
  </si>
  <si>
    <t>A</t>
  </si>
  <si>
    <t>PR 0+000</t>
  </si>
  <si>
    <t>Area Total inspeccionada (m2)</t>
  </si>
  <si>
    <t>m</t>
  </si>
  <si>
    <t># carril por calzada</t>
  </si>
  <si>
    <t>Factor Fisuras</t>
  </si>
  <si>
    <t>OBS</t>
  </si>
  <si>
    <t>DPT</t>
  </si>
  <si>
    <t>DSU</t>
  </si>
  <si>
    <t>GR</t>
  </si>
  <si>
    <t>DPL</t>
  </si>
  <si>
    <t>FRAC</t>
  </si>
  <si>
    <t>EJ</t>
  </si>
  <si>
    <t>MODULO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</si>
  <si>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</si>
  <si>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</si>
  <si>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</si>
  <si>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</si>
  <si>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</si>
  <si>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</si>
  <si>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</si>
  <si>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</si>
  <si>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</si>
  <si>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PR 0+72.62</t>
  </si>
  <si>
    <t>Derecho</t>
  </si>
  <si>
    <t>TIPO DE SECCION</t>
  </si>
  <si>
    <t>ANCHO DE MODULO (m)</t>
  </si>
  <si>
    <t>v</t>
  </si>
  <si>
    <t>PR 0+76.62</t>
  </si>
  <si>
    <t>PR 0+86.62</t>
  </si>
  <si>
    <t>PR 0+88.62</t>
  </si>
  <si>
    <t>PR 0+102.62</t>
  </si>
  <si>
    <t>PR 0+104.85</t>
  </si>
  <si>
    <t>PR 0+124.85</t>
  </si>
  <si>
    <t>PR 0+127.85</t>
  </si>
  <si>
    <t>PR 0+162.20</t>
  </si>
  <si>
    <t>PR 0+164.20</t>
  </si>
  <si>
    <t>PR 0+218.65</t>
  </si>
  <si>
    <t>PR 0+220.67</t>
  </si>
  <si>
    <t>PR 0+243.08</t>
  </si>
  <si>
    <t>PR 0+241.08</t>
  </si>
  <si>
    <t>PR 0+264.08</t>
  </si>
  <si>
    <t>PR 0+266.08</t>
  </si>
  <si>
    <t>PR 0+459.84</t>
  </si>
  <si>
    <t>M17</t>
  </si>
  <si>
    <t>M22</t>
  </si>
  <si>
    <t>PR 1+512.21</t>
  </si>
  <si>
    <t>PR 1+550.53</t>
  </si>
  <si>
    <t>PR 2+560.29</t>
  </si>
  <si>
    <t>PR 2+604.99</t>
  </si>
  <si>
    <t>Cuneta Costado</t>
  </si>
  <si>
    <t>DAÑOS PRESENTES EN CUNETAS DEL COSTADO DERECHO</t>
  </si>
  <si>
    <t>PR 0+53.7</t>
  </si>
  <si>
    <t>PR 0+59.0</t>
  </si>
  <si>
    <t>PR 0+94.6</t>
  </si>
  <si>
    <t>PR 0+92.6</t>
  </si>
  <si>
    <t>PR 0+121.6</t>
  </si>
  <si>
    <t>PR 0+120.6</t>
  </si>
  <si>
    <t>PR 0+161.0</t>
  </si>
  <si>
    <t>PR 0+163.3</t>
  </si>
  <si>
    <t>PR 0+193.5</t>
  </si>
  <si>
    <t>PR 0+199.5</t>
  </si>
  <si>
    <t>PR 0+260.0</t>
  </si>
  <si>
    <t>PR 0+262.0</t>
  </si>
  <si>
    <t>PR 0+436.4</t>
  </si>
  <si>
    <t>M10</t>
  </si>
  <si>
    <t>PR 0+438.4</t>
  </si>
  <si>
    <t>PR 0+519.2</t>
  </si>
  <si>
    <t>M16</t>
  </si>
  <si>
    <t>M18</t>
  </si>
  <si>
    <t>M19</t>
  </si>
  <si>
    <t>M20</t>
  </si>
  <si>
    <t>PR 0+587.0</t>
  </si>
  <si>
    <t>PR 0+607.6</t>
  </si>
  <si>
    <t>PR 0+739.4</t>
  </si>
  <si>
    <t>PR 0+781.1</t>
  </si>
  <si>
    <t>PR 0+989.7</t>
  </si>
  <si>
    <t>PR 0+606.2</t>
  </si>
  <si>
    <t>PR 0+737.1</t>
  </si>
  <si>
    <t>PR 0+778.1</t>
  </si>
  <si>
    <t>PR 0+986.7</t>
  </si>
  <si>
    <t>PR 1+010.8</t>
  </si>
  <si>
    <t>M21</t>
  </si>
  <si>
    <t>M23</t>
  </si>
  <si>
    <t>M24</t>
  </si>
  <si>
    <t>M25</t>
  </si>
  <si>
    <t>M26</t>
  </si>
  <si>
    <t>M27</t>
  </si>
  <si>
    <t>PR 1+013.8</t>
  </si>
  <si>
    <t>PR 1+254.7</t>
  </si>
  <si>
    <t>PR 1+258.9</t>
  </si>
  <si>
    <t>PR 1+294.4</t>
  </si>
  <si>
    <t>PR 1+296.6</t>
  </si>
  <si>
    <t>PR 1+502.0</t>
  </si>
  <si>
    <t>PR 2+669.2</t>
  </si>
  <si>
    <t>PR 2+691.4</t>
  </si>
  <si>
    <t>PR 2+813.5</t>
  </si>
  <si>
    <t>PR 2+815.5</t>
  </si>
  <si>
    <t>SC</t>
  </si>
  <si>
    <t>TOTAL PATOLOGIAS X MODULO</t>
  </si>
  <si>
    <t>DAÑOS PRESENTES EN CUNETAS DEL COSTADO IZQUIERDO</t>
  </si>
  <si>
    <t>MÓDULO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</si>
</sst>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Arial"/>
    </font>
    <font>
      <sz val="11"/>
      <color theme="1"/>
      <name val="Calibri"/>
      <family val="2"/>
    </font>
    <font>
      <sz val="11"/>
      <name val="Arial"/>
      <family val="2"/>
    </font>
    <font>
      <b/>
      <sz val="12"/>
      <color theme="1"/>
      <name val="Calibri"/>
      <family val="2"/>
    </font>
    <font>
      <b/>
      <sz val="11"/>
      <name val="Arial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4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Font="1" applyAlignment="1"/>
    <xf numFmtId="0" fontId="1" fillId="0" borderId="0" xfId="0" applyFont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0" fontId="0" fillId="0" borderId="0" xfId="0" applyFont="1" applyBorder="1" applyAlignment="1"/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2" fontId="1" fillId="0" borderId="9" xfId="0" applyNumberFormat="1" applyFont="1" applyFill="1" applyBorder="1" applyAlignment="1">
      <alignment horizontal="center" vertical="center"/>
    </xf>
    <xf numFmtId="0" fontId="1" fillId="0" borderId="23" xfId="0" applyFont="1" applyBorder="1" applyAlignment="1"/>
    <xf numFmtId="0" fontId="1" fillId="0" borderId="23" xfId="0" applyFont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2" fontId="1" fillId="0" borderId="25" xfId="0" applyNumberFormat="1" applyFont="1" applyFill="1" applyBorder="1" applyAlignment="1">
      <alignment horizontal="center" vertical="center"/>
    </xf>
    <xf numFmtId="2" fontId="1" fillId="0" borderId="46" xfId="0" applyNumberFormat="1" applyFont="1" applyFill="1" applyBorder="1" applyAlignment="1">
      <alignment horizontal="center" vertical="center"/>
    </xf>
    <xf numFmtId="0" fontId="1" fillId="0" borderId="0" xfId="0" applyFont="1" applyAlignment="1"/>
    <xf numFmtId="2" fontId="6" fillId="0" borderId="24" xfId="0" applyNumberFormat="1" applyFont="1" applyBorder="1" applyAlignment="1">
      <alignment horizontal="center" vertical="center"/>
    </xf>
    <xf numFmtId="1" fontId="5" fillId="0" borderId="6" xfId="0" applyNumberFormat="1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/>
    </xf>
    <xf numFmtId="1" fontId="5" fillId="0" borderId="9" xfId="0" applyNumberFormat="1" applyFont="1" applyFill="1" applyBorder="1" applyAlignment="1">
      <alignment horizontal="center" vertical="center"/>
    </xf>
    <xf numFmtId="1" fontId="1" fillId="0" borderId="0" xfId="0" applyNumberFormat="1" applyFont="1" applyFill="1" applyAlignment="1">
      <alignment horizontal="center" vertical="center"/>
    </xf>
    <xf numFmtId="1" fontId="1" fillId="0" borderId="10" xfId="0" applyNumberFormat="1" applyFont="1" applyFill="1" applyBorder="1" applyAlignment="1">
      <alignment horizontal="center" vertical="center"/>
    </xf>
    <xf numFmtId="1" fontId="1" fillId="0" borderId="7" xfId="0" applyNumberFormat="1" applyFont="1" applyFill="1" applyBorder="1" applyAlignment="1">
      <alignment horizontal="center" vertical="center"/>
    </xf>
    <xf numFmtId="1" fontId="5" fillId="0" borderId="11" xfId="0" applyNumberFormat="1" applyFont="1" applyFill="1" applyBorder="1" applyAlignment="1">
      <alignment horizontal="center" vertical="center"/>
    </xf>
    <xf numFmtId="1" fontId="5" fillId="0" borderId="12" xfId="0" applyNumberFormat="1" applyFont="1" applyFill="1" applyBorder="1" applyAlignment="1">
      <alignment horizontal="center" vertical="center"/>
    </xf>
    <xf numFmtId="1" fontId="5" fillId="0" borderId="13" xfId="0" applyNumberFormat="1" applyFont="1" applyFill="1" applyBorder="1" applyAlignment="1">
      <alignment horizontal="center" vertical="center"/>
    </xf>
    <xf numFmtId="1" fontId="1" fillId="0" borderId="17" xfId="0" applyNumberFormat="1" applyFont="1" applyBorder="1" applyAlignment="1">
      <alignment horizontal="center" vertical="center"/>
    </xf>
    <xf numFmtId="1" fontId="5" fillId="0" borderId="14" xfId="0" applyNumberFormat="1" applyFont="1" applyFill="1" applyBorder="1" applyAlignment="1">
      <alignment horizontal="center" vertical="center"/>
    </xf>
    <xf numFmtId="1" fontId="5" fillId="0" borderId="18" xfId="0" applyNumberFormat="1" applyFont="1" applyFill="1" applyBorder="1" applyAlignment="1">
      <alignment horizontal="center" vertical="center"/>
    </xf>
    <xf numFmtId="1" fontId="5" fillId="0" borderId="15" xfId="0" applyNumberFormat="1" applyFont="1" applyFill="1" applyBorder="1" applyAlignment="1">
      <alignment horizontal="center" vertical="center"/>
    </xf>
    <xf numFmtId="1" fontId="5" fillId="0" borderId="19" xfId="0" applyNumberFormat="1" applyFont="1" applyFill="1" applyBorder="1" applyAlignment="1">
      <alignment horizontal="center" vertical="center"/>
    </xf>
    <xf numFmtId="1" fontId="5" fillId="0" borderId="20" xfId="0" applyNumberFormat="1" applyFont="1" applyBorder="1" applyAlignment="1">
      <alignment horizontal="center" vertical="center"/>
    </xf>
    <xf numFmtId="1" fontId="5" fillId="0" borderId="21" xfId="0" applyNumberFormat="1" applyFont="1" applyBorder="1" applyAlignment="1">
      <alignment horizontal="center" vertical="center"/>
    </xf>
    <xf numFmtId="1" fontId="1" fillId="0" borderId="22" xfId="0" applyNumberFormat="1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9" borderId="3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7" fillId="9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0" fontId="6" fillId="8" borderId="10" xfId="0" applyFont="1" applyFill="1" applyBorder="1" applyAlignment="1">
      <alignment horizontal="center" vertical="center"/>
    </xf>
    <xf numFmtId="0" fontId="6" fillId="9" borderId="11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6" fillId="8" borderId="13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2" fillId="0" borderId="0" xfId="0" applyFont="1" applyBorder="1"/>
    <xf numFmtId="0" fontId="3" fillId="2" borderId="33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1" fillId="0" borderId="23" xfId="0" applyFont="1" applyBorder="1" applyAlignment="1">
      <alignment horizontal="left"/>
    </xf>
    <xf numFmtId="0" fontId="6" fillId="0" borderId="37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7" fillId="6" borderId="26" xfId="0" applyFont="1" applyFill="1" applyBorder="1" applyAlignment="1">
      <alignment horizontal="center" vertical="center"/>
    </xf>
    <xf numFmtId="0" fontId="7" fillId="6" borderId="27" xfId="0" applyFont="1" applyFill="1" applyBorder="1" applyAlignment="1">
      <alignment horizontal="center" vertical="center"/>
    </xf>
    <xf numFmtId="0" fontId="7" fillId="6" borderId="28" xfId="0" applyFont="1" applyFill="1" applyBorder="1" applyAlignment="1">
      <alignment horizontal="center" vertical="center"/>
    </xf>
    <xf numFmtId="0" fontId="7" fillId="5" borderId="26" xfId="0" applyFont="1" applyFill="1" applyBorder="1" applyAlignment="1">
      <alignment horizontal="center" vertical="center"/>
    </xf>
    <xf numFmtId="0" fontId="7" fillId="5" borderId="27" xfId="0" applyFont="1" applyFill="1" applyBorder="1" applyAlignment="1">
      <alignment horizontal="center" vertical="center"/>
    </xf>
    <xf numFmtId="0" fontId="7" fillId="5" borderId="28" xfId="0" applyFont="1" applyFill="1" applyBorder="1" applyAlignment="1">
      <alignment horizontal="center" vertical="center"/>
    </xf>
    <xf numFmtId="0" fontId="7" fillId="4" borderId="26" xfId="0" applyFont="1" applyFill="1" applyBorder="1" applyAlignment="1">
      <alignment horizontal="center" vertical="center"/>
    </xf>
    <xf numFmtId="0" fontId="7" fillId="4" borderId="27" xfId="0" applyFont="1" applyFill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6" fillId="7" borderId="26" xfId="0" applyFont="1" applyFill="1" applyBorder="1" applyAlignment="1">
      <alignment horizontal="center" vertical="center"/>
    </xf>
    <xf numFmtId="0" fontId="6" fillId="7" borderId="27" xfId="0" applyFont="1" applyFill="1" applyBorder="1" applyAlignment="1">
      <alignment horizontal="center" vertical="center"/>
    </xf>
    <xf numFmtId="0" fontId="6" fillId="7" borderId="28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6" fillId="0" borderId="41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ÁREA AFECTADA POR </a:t>
            </a:r>
            <a:r>
              <a:rPr lang="es-CO" sz="1400" b="0" i="0" u="none" strike="noStrike" cap="none" baseline="0">
                <a:effectLst/>
              </a:rPr>
              <a:t>MÓDULO</a:t>
            </a:r>
            <a:r>
              <a:rPr lang="es-CO"/>
              <a:t> (M2)</a:t>
            </a:r>
          </a:p>
        </c:rich>
      </c:tx>
      <c:layout>
        <c:manualLayout>
          <c:xMode val="edge"/>
          <c:yMode val="edge"/>
          <c:x val="0.30749778811818879"/>
          <c:y val="1.69426254221203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Patologías_Cunetas_D!$H$7:$H$9</c:f>
              <c:strCache>
                <c:ptCount val="3"/>
                <c:pt idx="0">
                  <c:v>DAÑOS PRESENTES EN CUNETAS DEL COSTADO DERECHO</c:v>
                </c:pt>
                <c:pt idx="1">
                  <c:v>ÁREA AFECTADA (m2)</c:v>
                </c:pt>
                <c:pt idx="2">
                  <c:v>HASTA</c:v>
                </c:pt>
              </c:strCache>
            </c:strRef>
          </c:tx>
          <c:invertIfNegative val="1"/>
          <c:dPt>
            <c:idx val="0"/>
            <c:invertIfNegative val="1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F48F-4E6D-81A5-1144682150FB}"/>
              </c:ext>
            </c:extLst>
          </c:dPt>
          <c:dPt>
            <c:idx val="1"/>
            <c:invertIfNegative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48F-4E6D-81A5-1144682150FB}"/>
              </c:ext>
            </c:extLst>
          </c:dPt>
          <c:dPt>
            <c:idx val="2"/>
            <c:invertIfNegative val="1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F48F-4E6D-81A5-1144682150FB}"/>
              </c:ext>
            </c:extLst>
          </c:dPt>
          <c:dPt>
            <c:idx val="3"/>
            <c:invertIfNegative val="1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F48F-4E6D-81A5-1144682150FB}"/>
              </c:ext>
            </c:extLst>
          </c:dPt>
          <c:dPt>
            <c:idx val="4"/>
            <c:invertIfNegative val="1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F48F-4E6D-81A5-1144682150FB}"/>
              </c:ext>
            </c:extLst>
          </c:dPt>
          <c:dPt>
            <c:idx val="5"/>
            <c:invertIfNegative val="1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F48F-4E6D-81A5-1144682150FB}"/>
              </c:ext>
            </c:extLst>
          </c:dPt>
          <c:dPt>
            <c:idx val="6"/>
            <c:invertIfNegative val="1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F48F-4E6D-81A5-1144682150FB}"/>
              </c:ext>
            </c:extLst>
          </c:dPt>
          <c:dPt>
            <c:idx val="7"/>
            <c:invertIfNegative val="1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F48F-4E6D-81A5-1144682150FB}"/>
              </c:ext>
            </c:extLst>
          </c:dPt>
          <c:dPt>
            <c:idx val="8"/>
            <c:invertIfNegative val="1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F48F-4E6D-81A5-1144682150FB}"/>
              </c:ext>
            </c:extLst>
          </c:dPt>
          <c:dPt>
            <c:idx val="9"/>
            <c:invertIfNegative val="1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F48F-4E6D-81A5-1144682150FB}"/>
              </c:ext>
            </c:extLst>
          </c:dPt>
          <c:dPt>
            <c:idx val="10"/>
            <c:invertIfNegative val="1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F48F-4E6D-81A5-1144682150FB}"/>
              </c:ext>
            </c:extLst>
          </c:dPt>
          <c:cat>
            <c:strRef>
              <c:f>Patologías_Cunetas_D!$B$10:$B$20</c:f>
              <c:strCache>
                <c:ptCount val="11"/>
                <c:pt idx="0">
                  <c:v>M1</c:v>
                </c:pt>
                <c:pt idx="1">
                  <c:v>M2</c:v>
                </c:pt>
                <c:pt idx="2">
                  <c:v>M3</c:v>
                </c:pt>
                <c:pt idx="3">
                  <c:v>M4</c:v>
                </c:pt>
                <c:pt idx="4">
                  <c:v>M5</c:v>
                </c:pt>
                <c:pt idx="5">
                  <c:v>M6</c:v>
                </c:pt>
                <c:pt idx="6">
                  <c:v>M7</c:v>
                </c:pt>
                <c:pt idx="7">
                  <c:v>M8</c:v>
                </c:pt>
                <c:pt idx="8">
                  <c:v>M9</c:v>
                </c:pt>
                <c:pt idx="9">
                  <c:v>M17</c:v>
                </c:pt>
                <c:pt idx="10">
                  <c:v>M22</c:v>
                </c:pt>
              </c:strCache>
            </c:strRef>
          </c:cat>
          <c:val>
            <c:numRef>
              <c:f>Patologías_Cunetas_D!$H$10:$H$20</c:f>
              <c:numCache>
                <c:formatCode>0.00</c:formatCode>
                <c:ptCount val="11"/>
                <c:pt idx="0">
                  <c:v>41.3934</c:v>
                </c:pt>
                <c:pt idx="1">
                  <c:v>10</c:v>
                </c:pt>
                <c:pt idx="2">
                  <c:v>14</c:v>
                </c:pt>
                <c:pt idx="3">
                  <c:v>20</c:v>
                </c:pt>
                <c:pt idx="4">
                  <c:v>19.579499999999999</c:v>
                </c:pt>
                <c:pt idx="5">
                  <c:v>54.45</c:v>
                </c:pt>
                <c:pt idx="6">
                  <c:v>11.633699999999999</c:v>
                </c:pt>
                <c:pt idx="7">
                  <c:v>11.969999999999999</c:v>
                </c:pt>
                <c:pt idx="8">
                  <c:v>193.76</c:v>
                </c:pt>
                <c:pt idx="9">
                  <c:v>38.32</c:v>
                </c:pt>
                <c:pt idx="10">
                  <c:v>64.814999999999998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BB-45DD-A4CF-2C9D649C1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63303984"/>
        <c:axId val="363301632"/>
      </c:barChart>
      <c:catAx>
        <c:axId val="363303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TRAMOs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63301632"/>
        <c:crosses val="autoZero"/>
        <c:auto val="1"/>
        <c:lblAlgn val="ctr"/>
        <c:lblOffset val="100"/>
        <c:noMultiLvlLbl val="1"/>
      </c:catAx>
      <c:valAx>
        <c:axId val="36330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ÁREA AFECTADA (m2)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63303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CANTIDAD DE PATOLOGÍAS VS TIPO</a:t>
            </a:r>
            <a:r>
              <a:rPr lang="es-CO" baseline="0"/>
              <a:t> DE PATOLOGÍAS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bg1"/>
              </a:solidFill>
              <a:round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613A-4846-B312-616500C3EA76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13A-4846-B312-616500C3EA76}"/>
              </c:ext>
            </c:extLst>
          </c:dPt>
          <c:dPt>
            <c:idx val="4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613A-4846-B312-616500C3EA76}"/>
              </c:ext>
            </c:extLst>
          </c:dPt>
          <c:dPt>
            <c:idx val="5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613A-4846-B312-616500C3EA76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13A-4846-B312-616500C3EA76}"/>
              </c:ext>
            </c:extLst>
          </c:dPt>
          <c:dPt>
            <c:idx val="7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613A-4846-B312-616500C3EA76}"/>
              </c:ext>
            </c:extLst>
          </c:dPt>
          <c:dPt>
            <c:idx val="8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613A-4846-B312-616500C3EA76}"/>
              </c:ext>
            </c:extLst>
          </c:dPt>
          <c:dPt>
            <c:idx val="9"/>
            <c:invertIfNegative val="0"/>
            <c:bubble3D val="0"/>
            <c:spPr>
              <a:solidFill>
                <a:srgbClr val="FFC0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13A-4846-B312-616500C3EA76}"/>
              </c:ext>
            </c:extLst>
          </c:dPt>
          <c:dPt>
            <c:idx val="10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13A-4846-B312-616500C3EA76}"/>
              </c:ext>
            </c:extLst>
          </c:dPt>
          <c:dPt>
            <c:idx val="11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613A-4846-B312-616500C3EA76}"/>
              </c:ext>
            </c:extLst>
          </c:dPt>
          <c:dPt>
            <c:idx val="13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613A-4846-B312-616500C3EA76}"/>
              </c:ext>
            </c:extLst>
          </c:dPt>
          <c:dPt>
            <c:idx val="14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13A-4846-B312-616500C3EA76}"/>
              </c:ext>
            </c:extLst>
          </c:dPt>
          <c:dPt>
            <c:idx val="16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613A-4846-B312-616500C3EA76}"/>
              </c:ext>
            </c:extLst>
          </c:dPt>
          <c:dPt>
            <c:idx val="17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613A-4846-B312-616500C3EA76}"/>
              </c:ext>
            </c:extLst>
          </c:dPt>
          <c:dPt>
            <c:idx val="19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613A-4846-B312-616500C3EA76}"/>
              </c:ext>
            </c:extLst>
          </c:dPt>
          <c:dPt>
            <c:idx val="20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13A-4846-B312-616500C3EA76}"/>
              </c:ext>
            </c:extLst>
          </c:dPt>
          <c:cat>
            <c:multiLvlStrRef>
              <c:f>Patologías_Cunetas_D!$I$8:$AC$9</c:f>
              <c:multiLvlStrCache>
                <c:ptCount val="21"/>
                <c:lvl>
                  <c:pt idx="0">
                    <c:v>B</c:v>
                  </c:pt>
                  <c:pt idx="1">
                    <c:v>M</c:v>
                  </c:pt>
                  <c:pt idx="2">
                    <c:v>A</c:v>
                  </c:pt>
                  <c:pt idx="3">
                    <c:v>B</c:v>
                  </c:pt>
                  <c:pt idx="4">
                    <c:v>M</c:v>
                  </c:pt>
                  <c:pt idx="5">
                    <c:v>A</c:v>
                  </c:pt>
                  <c:pt idx="6">
                    <c:v>B</c:v>
                  </c:pt>
                  <c:pt idx="7">
                    <c:v>M</c:v>
                  </c:pt>
                  <c:pt idx="8">
                    <c:v>A</c:v>
                  </c:pt>
                  <c:pt idx="9">
                    <c:v>B</c:v>
                  </c:pt>
                  <c:pt idx="10">
                    <c:v>M</c:v>
                  </c:pt>
                  <c:pt idx="11">
                    <c:v>A</c:v>
                  </c:pt>
                  <c:pt idx="12">
                    <c:v>B</c:v>
                  </c:pt>
                  <c:pt idx="13">
                    <c:v>M</c:v>
                  </c:pt>
                  <c:pt idx="14">
                    <c:v>A</c:v>
                  </c:pt>
                  <c:pt idx="15">
                    <c:v>B</c:v>
                  </c:pt>
                  <c:pt idx="16">
                    <c:v>M</c:v>
                  </c:pt>
                  <c:pt idx="17">
                    <c:v>A</c:v>
                  </c:pt>
                  <c:pt idx="18">
                    <c:v>B</c:v>
                  </c:pt>
                  <c:pt idx="19">
                    <c:v>M</c:v>
                  </c:pt>
                  <c:pt idx="20">
                    <c:v>A</c:v>
                  </c:pt>
                </c:lvl>
                <c:lvl>
                  <c:pt idx="0">
                    <c:v>OBS</c:v>
                  </c:pt>
                  <c:pt idx="3">
                    <c:v>DPT</c:v>
                  </c:pt>
                  <c:pt idx="6">
                    <c:v>DSU</c:v>
                  </c:pt>
                  <c:pt idx="9">
                    <c:v>GR</c:v>
                  </c:pt>
                  <c:pt idx="12">
                    <c:v>DPL</c:v>
                  </c:pt>
                  <c:pt idx="15">
                    <c:v>FRAC</c:v>
                  </c:pt>
                  <c:pt idx="18">
                    <c:v>EJ</c:v>
                  </c:pt>
                </c:lvl>
              </c:multiLvlStrCache>
            </c:multiLvlStrRef>
          </c:cat>
          <c:val>
            <c:numRef>
              <c:f>Patologías_Cunetas_D!$I$21:$AC$21</c:f>
              <c:numCache>
                <c:formatCode>0</c:formatCode>
                <c:ptCount val="21"/>
                <c:pt idx="0">
                  <c:v>0</c:v>
                </c:pt>
                <c:pt idx="1">
                  <c:v>82</c:v>
                </c:pt>
                <c:pt idx="2">
                  <c:v>2</c:v>
                </c:pt>
                <c:pt idx="3">
                  <c:v>0</c:v>
                </c:pt>
                <c:pt idx="4">
                  <c:v>8</c:v>
                </c:pt>
                <c:pt idx="5">
                  <c:v>9</c:v>
                </c:pt>
                <c:pt idx="6">
                  <c:v>52</c:v>
                </c:pt>
                <c:pt idx="7">
                  <c:v>91</c:v>
                </c:pt>
                <c:pt idx="8">
                  <c:v>30</c:v>
                </c:pt>
                <c:pt idx="9">
                  <c:v>3</c:v>
                </c:pt>
                <c:pt idx="10">
                  <c:v>41</c:v>
                </c:pt>
                <c:pt idx="11">
                  <c:v>41</c:v>
                </c:pt>
                <c:pt idx="12">
                  <c:v>0</c:v>
                </c:pt>
                <c:pt idx="13">
                  <c:v>14</c:v>
                </c:pt>
                <c:pt idx="14">
                  <c:v>39</c:v>
                </c:pt>
                <c:pt idx="15">
                  <c:v>0</c:v>
                </c:pt>
                <c:pt idx="16">
                  <c:v>1</c:v>
                </c:pt>
                <c:pt idx="17">
                  <c:v>38</c:v>
                </c:pt>
                <c:pt idx="18">
                  <c:v>0</c:v>
                </c:pt>
                <c:pt idx="19">
                  <c:v>16</c:v>
                </c:pt>
                <c:pt idx="2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3A-4846-B312-616500C3E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63302024"/>
        <c:axId val="363303200"/>
      </c:barChart>
      <c:catAx>
        <c:axId val="363302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TIPO DE PATOLOGÍA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63303200"/>
        <c:crosses val="autoZero"/>
        <c:auto val="1"/>
        <c:lblAlgn val="ctr"/>
        <c:lblOffset val="100"/>
        <c:noMultiLvlLbl val="0"/>
      </c:catAx>
      <c:valAx>
        <c:axId val="36330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CANTIDAD DE</a:t>
                </a:r>
                <a:r>
                  <a:rPr lang="es-419" baseline="0"/>
                  <a:t> PATOLOGIÍAS</a:t>
                </a:r>
                <a:endParaRPr lang="es-419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63302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MÓDULOS</a:t>
            </a:r>
            <a:r>
              <a:rPr lang="es-CO" baseline="0"/>
              <a:t> VS Total DE PATOLOGÍAS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0D02-486A-B27C-6AE15E26C8F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0D02-486A-B27C-6AE15E26C8F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0D02-486A-B27C-6AE15E26C8F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0D02-486A-B27C-6AE15E26C8F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0D02-486A-B27C-6AE15E26C8F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0D02-486A-B27C-6AE15E26C8F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D-0D02-486A-B27C-6AE15E26C8F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F-0D02-486A-B27C-6AE15E26C8F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1-0D02-486A-B27C-6AE15E26C8F7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3-0D02-486A-B27C-6AE15E26C8F7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5-0D02-486A-B27C-6AE15E26C8F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D02-486A-B27C-6AE15E26C8F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D02-486A-B27C-6AE15E26C8F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D02-486A-B27C-6AE15E26C8F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D02-486A-B27C-6AE15E26C8F7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D02-486A-B27C-6AE15E26C8F7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D02-486A-B27C-6AE15E26C8F7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0D02-486A-B27C-6AE15E26C8F7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0D02-486A-B27C-6AE15E26C8F7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0D02-486A-B27C-6AE15E26C8F7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0D02-486A-B27C-6AE15E26C8F7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0D02-486A-B27C-6AE15E26C8F7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Patologías_Cunetas_D!$B$10:$B$20</c:f>
              <c:strCache>
                <c:ptCount val="11"/>
                <c:pt idx="0">
                  <c:v>M1</c:v>
                </c:pt>
                <c:pt idx="1">
                  <c:v>M2</c:v>
                </c:pt>
                <c:pt idx="2">
                  <c:v>M3</c:v>
                </c:pt>
                <c:pt idx="3">
                  <c:v>M4</c:v>
                </c:pt>
                <c:pt idx="4">
                  <c:v>M5</c:v>
                </c:pt>
                <c:pt idx="5">
                  <c:v>M6</c:v>
                </c:pt>
                <c:pt idx="6">
                  <c:v>M7</c:v>
                </c:pt>
                <c:pt idx="7">
                  <c:v>M8</c:v>
                </c:pt>
                <c:pt idx="8">
                  <c:v>M9</c:v>
                </c:pt>
                <c:pt idx="9">
                  <c:v>M17</c:v>
                </c:pt>
                <c:pt idx="10">
                  <c:v>M22</c:v>
                </c:pt>
              </c:strCache>
            </c:strRef>
          </c:cat>
          <c:val>
            <c:numRef>
              <c:f>Patologías_Cunetas_D!$AD$10:$AD$20</c:f>
              <c:numCache>
                <c:formatCode>0</c:formatCode>
                <c:ptCount val="11"/>
                <c:pt idx="0">
                  <c:v>64</c:v>
                </c:pt>
                <c:pt idx="1">
                  <c:v>25</c:v>
                </c:pt>
                <c:pt idx="2">
                  <c:v>15</c:v>
                </c:pt>
                <c:pt idx="3">
                  <c:v>25</c:v>
                </c:pt>
                <c:pt idx="4">
                  <c:v>27</c:v>
                </c:pt>
                <c:pt idx="5">
                  <c:v>59</c:v>
                </c:pt>
                <c:pt idx="6">
                  <c:v>20</c:v>
                </c:pt>
                <c:pt idx="7">
                  <c:v>21</c:v>
                </c:pt>
                <c:pt idx="8">
                  <c:v>119</c:v>
                </c:pt>
                <c:pt idx="9">
                  <c:v>27</c:v>
                </c:pt>
                <c:pt idx="10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D02-486A-B27C-6AE15E26C8F7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ÁREA AFECTADA POR MÓDULO (M2)</a:t>
            </a:r>
          </a:p>
        </c:rich>
      </c:tx>
      <c:layout>
        <c:manualLayout>
          <c:xMode val="edge"/>
          <c:yMode val="edge"/>
          <c:x val="0.30749778811818879"/>
          <c:y val="1.69426254221203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Patologías_Cunetas_IZQ!$H$7:$H$9</c:f>
              <c:strCache>
                <c:ptCount val="3"/>
                <c:pt idx="0">
                  <c:v>DAÑOS PRESENTES EN CUNETAS DEL COSTADO IZQUIERDO</c:v>
                </c:pt>
                <c:pt idx="1">
                  <c:v>ÁREA AFECTADA (m2)</c:v>
                </c:pt>
                <c:pt idx="2">
                  <c:v>HASTA</c:v>
                </c:pt>
              </c:strCache>
            </c:strRef>
          </c:tx>
          <c:invertIfNegative val="1"/>
          <c:dPt>
            <c:idx val="0"/>
            <c:invertIfNegative val="1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F48F-4E6D-81A5-1144682150FB}"/>
              </c:ext>
            </c:extLst>
          </c:dPt>
          <c:dPt>
            <c:idx val="1"/>
            <c:invertIfNegative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48F-4E6D-81A5-1144682150FB}"/>
              </c:ext>
            </c:extLst>
          </c:dPt>
          <c:dPt>
            <c:idx val="2"/>
            <c:invertIfNegative val="1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F48F-4E6D-81A5-1144682150FB}"/>
              </c:ext>
            </c:extLst>
          </c:dPt>
          <c:dPt>
            <c:idx val="3"/>
            <c:invertIfNegative val="1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F48F-4E6D-81A5-1144682150FB}"/>
              </c:ext>
            </c:extLst>
          </c:dPt>
          <c:dPt>
            <c:idx val="4"/>
            <c:invertIfNegative val="1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F48F-4E6D-81A5-1144682150FB}"/>
              </c:ext>
            </c:extLst>
          </c:dPt>
          <c:dPt>
            <c:idx val="5"/>
            <c:invertIfNegative val="1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F48F-4E6D-81A5-1144682150FB}"/>
              </c:ext>
            </c:extLst>
          </c:dPt>
          <c:dPt>
            <c:idx val="6"/>
            <c:invertIfNegative val="1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F48F-4E6D-81A5-1144682150FB}"/>
              </c:ext>
            </c:extLst>
          </c:dPt>
          <c:dPt>
            <c:idx val="7"/>
            <c:invertIfNegative val="1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F48F-4E6D-81A5-1144682150FB}"/>
              </c:ext>
            </c:extLst>
          </c:dPt>
          <c:dPt>
            <c:idx val="8"/>
            <c:invertIfNegative val="1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F48F-4E6D-81A5-1144682150FB}"/>
              </c:ext>
            </c:extLst>
          </c:dPt>
          <c:dPt>
            <c:idx val="9"/>
            <c:invertIfNegative val="1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F48F-4E6D-81A5-1144682150FB}"/>
              </c:ext>
            </c:extLst>
          </c:dPt>
          <c:dPt>
            <c:idx val="10"/>
            <c:invertIfNegative val="1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F48F-4E6D-81A5-1144682150FB}"/>
              </c:ext>
            </c:extLst>
          </c:dPt>
          <c:dPt>
            <c:idx val="11"/>
            <c:invertIfNegative val="1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20BC-472B-8EBF-C0157EFA3E14}"/>
              </c:ext>
            </c:extLst>
          </c:dPt>
          <c:dPt>
            <c:idx val="12"/>
            <c:invertIfNegative val="1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20BC-472B-8EBF-C0157EFA3E14}"/>
              </c:ext>
            </c:extLst>
          </c:dPt>
          <c:dPt>
            <c:idx val="13"/>
            <c:invertIfNegative val="1"/>
            <c:bubble3D val="0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20BC-472B-8EBF-C0157EFA3E14}"/>
              </c:ext>
            </c:extLst>
          </c:dPt>
          <c:dPt>
            <c:idx val="14"/>
            <c:invertIfNegative val="1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20BC-472B-8EBF-C0157EFA3E14}"/>
              </c:ext>
            </c:extLst>
          </c:dPt>
          <c:dPt>
            <c:idx val="15"/>
            <c:invertIfNegative val="1"/>
            <c:bubble3D val="0"/>
            <c:spPr>
              <a:gradFill rotWithShape="1">
                <a:gsLst>
                  <a:gs pos="0">
                    <a:schemeClr val="accent4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20BC-472B-8EBF-C0157EFA3E14}"/>
              </c:ext>
            </c:extLst>
          </c:dPt>
          <c:dPt>
            <c:idx val="16"/>
            <c:invertIfNegative val="1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0BC-472B-8EBF-C0157EFA3E14}"/>
              </c:ext>
            </c:extLst>
          </c:dPt>
          <c:dPt>
            <c:idx val="17"/>
            <c:invertIfNegative val="1"/>
            <c:bubble3D val="0"/>
            <c:spPr>
              <a:gradFill rotWithShape="1">
                <a:gsLst>
                  <a:gs pos="0">
                    <a:schemeClr val="accent6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20BC-472B-8EBF-C0157EFA3E14}"/>
              </c:ext>
            </c:extLst>
          </c:dPt>
          <c:dPt>
            <c:idx val="18"/>
            <c:invertIfNegative val="1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8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8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8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20BC-472B-8EBF-C0157EFA3E14}"/>
              </c:ext>
            </c:extLst>
          </c:dPt>
          <c:cat>
            <c:strRef>
              <c:f>Patologías_Cunetas_IZQ!$B$10:$B$28</c:f>
              <c:strCache>
                <c:ptCount val="19"/>
                <c:pt idx="0">
                  <c:v>M1</c:v>
                </c:pt>
                <c:pt idx="1">
                  <c:v>M3</c:v>
                </c:pt>
                <c:pt idx="2">
                  <c:v>M4</c:v>
                </c:pt>
                <c:pt idx="3">
                  <c:v>M5</c:v>
                </c:pt>
                <c:pt idx="4">
                  <c:v>M6</c:v>
                </c:pt>
                <c:pt idx="5">
                  <c:v>M8</c:v>
                </c:pt>
                <c:pt idx="6">
                  <c:v>M9</c:v>
                </c:pt>
                <c:pt idx="7">
                  <c:v>M10</c:v>
                </c:pt>
                <c:pt idx="8">
                  <c:v>M16</c:v>
                </c:pt>
                <c:pt idx="9">
                  <c:v>M17</c:v>
                </c:pt>
                <c:pt idx="10">
                  <c:v>M18</c:v>
                </c:pt>
                <c:pt idx="11">
                  <c:v>M19</c:v>
                </c:pt>
                <c:pt idx="12">
                  <c:v>M20</c:v>
                </c:pt>
                <c:pt idx="13">
                  <c:v>M21</c:v>
                </c:pt>
                <c:pt idx="14">
                  <c:v>M23</c:v>
                </c:pt>
                <c:pt idx="15">
                  <c:v>M24</c:v>
                </c:pt>
                <c:pt idx="16">
                  <c:v>M25</c:v>
                </c:pt>
                <c:pt idx="17">
                  <c:v>M26</c:v>
                </c:pt>
                <c:pt idx="18">
                  <c:v>M27</c:v>
                </c:pt>
              </c:strCache>
            </c:strRef>
          </c:cat>
          <c:val>
            <c:numRef>
              <c:f>Patologías_Cunetas_IZQ!$H$10:$H$28</c:f>
              <c:numCache>
                <c:formatCode>0.00</c:formatCode>
                <c:ptCount val="19"/>
                <c:pt idx="0">
                  <c:v>28.998000000000005</c:v>
                </c:pt>
                <c:pt idx="1">
                  <c:v>56.783999999999999</c:v>
                </c:pt>
                <c:pt idx="2">
                  <c:v>28</c:v>
                </c:pt>
                <c:pt idx="3">
                  <c:v>21.6</c:v>
                </c:pt>
                <c:pt idx="4">
                  <c:v>45.703999999999994</c:v>
                </c:pt>
                <c:pt idx="5">
                  <c:v>26.878</c:v>
                </c:pt>
                <c:pt idx="6">
                  <c:v>54.45</c:v>
                </c:pt>
                <c:pt idx="7">
                  <c:v>158.70400000000001</c:v>
                </c:pt>
                <c:pt idx="8">
                  <c:v>109.08</c:v>
                </c:pt>
                <c:pt idx="9">
                  <c:v>16.704000000000001</c:v>
                </c:pt>
                <c:pt idx="10">
                  <c:v>112.66500000000001</c:v>
                </c:pt>
                <c:pt idx="11">
                  <c:v>41.409000000000006</c:v>
                </c:pt>
                <c:pt idx="12">
                  <c:v>176.816</c:v>
                </c:pt>
                <c:pt idx="13">
                  <c:v>19.201000000000001</c:v>
                </c:pt>
                <c:pt idx="14">
                  <c:v>120.45</c:v>
                </c:pt>
                <c:pt idx="15">
                  <c:v>28.400000000000002</c:v>
                </c:pt>
                <c:pt idx="16">
                  <c:v>328.64000000000004</c:v>
                </c:pt>
                <c:pt idx="17">
                  <c:v>32.19</c:v>
                </c:pt>
                <c:pt idx="18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BB-45DD-A4CF-2C9D649C1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64663808"/>
        <c:axId val="364664200"/>
      </c:barChart>
      <c:catAx>
        <c:axId val="364663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MÓDULOS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64664200"/>
        <c:crosses val="autoZero"/>
        <c:auto val="1"/>
        <c:lblAlgn val="ctr"/>
        <c:lblOffset val="100"/>
        <c:noMultiLvlLbl val="1"/>
      </c:catAx>
      <c:valAx>
        <c:axId val="364664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ÁREA AFECTADA (m2)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64663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CANTIDAD DE PATOLOGÍAS VS TIPO</a:t>
            </a:r>
            <a:r>
              <a:rPr lang="es-CO" baseline="0"/>
              <a:t> DE PATOLOGÍAS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bg1"/>
              </a:solidFill>
              <a:round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613A-4846-B312-616500C3EA76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13A-4846-B312-616500C3EA76}"/>
              </c:ext>
            </c:extLst>
          </c:dPt>
          <c:dPt>
            <c:idx val="4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613A-4846-B312-616500C3EA76}"/>
              </c:ext>
            </c:extLst>
          </c:dPt>
          <c:dPt>
            <c:idx val="5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613A-4846-B312-616500C3EA76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13A-4846-B312-616500C3EA76}"/>
              </c:ext>
            </c:extLst>
          </c:dPt>
          <c:dPt>
            <c:idx val="7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613A-4846-B312-616500C3EA76}"/>
              </c:ext>
            </c:extLst>
          </c:dPt>
          <c:dPt>
            <c:idx val="8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613A-4846-B312-616500C3EA76}"/>
              </c:ext>
            </c:extLst>
          </c:dPt>
          <c:dPt>
            <c:idx val="9"/>
            <c:invertIfNegative val="0"/>
            <c:bubble3D val="0"/>
            <c:spPr>
              <a:solidFill>
                <a:srgbClr val="FFC0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13A-4846-B312-616500C3EA76}"/>
              </c:ext>
            </c:extLst>
          </c:dPt>
          <c:dPt>
            <c:idx val="10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13A-4846-B312-616500C3EA76}"/>
              </c:ext>
            </c:extLst>
          </c:dPt>
          <c:dPt>
            <c:idx val="11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613A-4846-B312-616500C3EA76}"/>
              </c:ext>
            </c:extLst>
          </c:dPt>
          <c:dPt>
            <c:idx val="13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613A-4846-B312-616500C3EA76}"/>
              </c:ext>
            </c:extLst>
          </c:dPt>
          <c:dPt>
            <c:idx val="14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13A-4846-B312-616500C3EA76}"/>
              </c:ext>
            </c:extLst>
          </c:dPt>
          <c:dPt>
            <c:idx val="16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613A-4846-B312-616500C3EA76}"/>
              </c:ext>
            </c:extLst>
          </c:dPt>
          <c:dPt>
            <c:idx val="17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613A-4846-B312-616500C3EA76}"/>
              </c:ext>
            </c:extLst>
          </c:dPt>
          <c:dPt>
            <c:idx val="22"/>
            <c:invertIfNegative val="0"/>
            <c:bubble3D val="0"/>
            <c:spPr>
              <a:solidFill>
                <a:srgbClr val="FFFF0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25B8-4D87-BEB6-11ADBDE74361}"/>
              </c:ext>
            </c:extLst>
          </c:dPt>
          <c:dPt>
            <c:idx val="23"/>
            <c:invertIfNegative val="0"/>
            <c:bubble3D val="0"/>
            <c:spPr>
              <a:solidFill>
                <a:srgbClr val="92D050"/>
              </a:solidFill>
              <a:ln w="9525" cap="flat" cmpd="sng" algn="ctr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25B8-4D87-BEB6-11ADBDE74361}"/>
              </c:ext>
            </c:extLst>
          </c:dPt>
          <c:cat>
            <c:multiLvlStrRef>
              <c:f>Patologías_Cunetas_IZQ!$I$8:$AF$9</c:f>
              <c:multiLvlStrCache>
                <c:ptCount val="24"/>
                <c:lvl>
                  <c:pt idx="0">
                    <c:v>B</c:v>
                  </c:pt>
                  <c:pt idx="1">
                    <c:v>M</c:v>
                  </c:pt>
                  <c:pt idx="2">
                    <c:v>A</c:v>
                  </c:pt>
                  <c:pt idx="3">
                    <c:v>B</c:v>
                  </c:pt>
                  <c:pt idx="4">
                    <c:v>M</c:v>
                  </c:pt>
                  <c:pt idx="5">
                    <c:v>A</c:v>
                  </c:pt>
                  <c:pt idx="6">
                    <c:v>B</c:v>
                  </c:pt>
                  <c:pt idx="7">
                    <c:v>M</c:v>
                  </c:pt>
                  <c:pt idx="8">
                    <c:v>A</c:v>
                  </c:pt>
                  <c:pt idx="9">
                    <c:v>B</c:v>
                  </c:pt>
                  <c:pt idx="10">
                    <c:v>M</c:v>
                  </c:pt>
                  <c:pt idx="11">
                    <c:v>A</c:v>
                  </c:pt>
                  <c:pt idx="12">
                    <c:v>B</c:v>
                  </c:pt>
                  <c:pt idx="13">
                    <c:v>M</c:v>
                  </c:pt>
                  <c:pt idx="14">
                    <c:v>A</c:v>
                  </c:pt>
                  <c:pt idx="15">
                    <c:v>B</c:v>
                  </c:pt>
                  <c:pt idx="16">
                    <c:v>M</c:v>
                  </c:pt>
                  <c:pt idx="17">
                    <c:v>A</c:v>
                  </c:pt>
                  <c:pt idx="18">
                    <c:v>B</c:v>
                  </c:pt>
                  <c:pt idx="19">
                    <c:v>M</c:v>
                  </c:pt>
                  <c:pt idx="20">
                    <c:v>A</c:v>
                  </c:pt>
                  <c:pt idx="21">
                    <c:v>B</c:v>
                  </c:pt>
                  <c:pt idx="22">
                    <c:v>M</c:v>
                  </c:pt>
                  <c:pt idx="23">
                    <c:v>A</c:v>
                  </c:pt>
                </c:lvl>
                <c:lvl>
                  <c:pt idx="0">
                    <c:v>OBS</c:v>
                  </c:pt>
                  <c:pt idx="3">
                    <c:v>DPT</c:v>
                  </c:pt>
                  <c:pt idx="6">
                    <c:v>DSU</c:v>
                  </c:pt>
                  <c:pt idx="9">
                    <c:v>GR</c:v>
                  </c:pt>
                  <c:pt idx="12">
                    <c:v>DPL</c:v>
                  </c:pt>
                  <c:pt idx="15">
                    <c:v>FRAC</c:v>
                  </c:pt>
                  <c:pt idx="18">
                    <c:v>SC</c:v>
                  </c:pt>
                  <c:pt idx="21">
                    <c:v>EJ</c:v>
                  </c:pt>
                </c:lvl>
              </c:multiLvlStrCache>
            </c:multiLvlStrRef>
          </c:cat>
          <c:val>
            <c:numRef>
              <c:f>Patologías_Cunetas_IZQ!$I$29:$AF$29</c:f>
              <c:numCache>
                <c:formatCode>0</c:formatCode>
                <c:ptCount val="24"/>
                <c:pt idx="0">
                  <c:v>13</c:v>
                </c:pt>
                <c:pt idx="1">
                  <c:v>142</c:v>
                </c:pt>
                <c:pt idx="2">
                  <c:v>71</c:v>
                </c:pt>
                <c:pt idx="3">
                  <c:v>14</c:v>
                </c:pt>
                <c:pt idx="4">
                  <c:v>36</c:v>
                </c:pt>
                <c:pt idx="5">
                  <c:v>25</c:v>
                </c:pt>
                <c:pt idx="6">
                  <c:v>136</c:v>
                </c:pt>
                <c:pt idx="7">
                  <c:v>439</c:v>
                </c:pt>
                <c:pt idx="8">
                  <c:v>33</c:v>
                </c:pt>
                <c:pt idx="9">
                  <c:v>0</c:v>
                </c:pt>
                <c:pt idx="10">
                  <c:v>168</c:v>
                </c:pt>
                <c:pt idx="11">
                  <c:v>3</c:v>
                </c:pt>
                <c:pt idx="12">
                  <c:v>0</c:v>
                </c:pt>
                <c:pt idx="13">
                  <c:v>81</c:v>
                </c:pt>
                <c:pt idx="14">
                  <c:v>23</c:v>
                </c:pt>
                <c:pt idx="15">
                  <c:v>0</c:v>
                </c:pt>
                <c:pt idx="16">
                  <c:v>111</c:v>
                </c:pt>
                <c:pt idx="17">
                  <c:v>104</c:v>
                </c:pt>
                <c:pt idx="18">
                  <c:v>0</c:v>
                </c:pt>
                <c:pt idx="19">
                  <c:v>16</c:v>
                </c:pt>
                <c:pt idx="20">
                  <c:v>0</c:v>
                </c:pt>
                <c:pt idx="21">
                  <c:v>0</c:v>
                </c:pt>
                <c:pt idx="22">
                  <c:v>83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3A-4846-B312-616500C3E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66798352"/>
        <c:axId val="366798744"/>
      </c:barChart>
      <c:catAx>
        <c:axId val="366798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TIPO DE PATOLOGÍA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66798744"/>
        <c:crosses val="autoZero"/>
        <c:auto val="1"/>
        <c:lblAlgn val="ctr"/>
        <c:lblOffset val="100"/>
        <c:noMultiLvlLbl val="0"/>
      </c:catAx>
      <c:valAx>
        <c:axId val="36679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CANTIDAD DE</a:t>
                </a:r>
                <a:r>
                  <a:rPr lang="es-419" baseline="0"/>
                  <a:t> PATOLOGIÍAS</a:t>
                </a:r>
                <a:endParaRPr lang="es-419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6679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MÓDULOS</a:t>
            </a:r>
            <a:r>
              <a:rPr lang="es-CO" baseline="0"/>
              <a:t> VS Total DE PATOLOGÍAS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0D02-486A-B27C-6AE15E26C8F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0D02-486A-B27C-6AE15E26C8F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0D02-486A-B27C-6AE15E26C8F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0D02-486A-B27C-6AE15E26C8F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0D02-486A-B27C-6AE15E26C8F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0D02-486A-B27C-6AE15E26C8F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D-0D02-486A-B27C-6AE15E26C8F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F-0D02-486A-B27C-6AE15E26C8F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1-0D02-486A-B27C-6AE15E26C8F7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3-0D02-486A-B27C-6AE15E26C8F7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5-0D02-486A-B27C-6AE15E26C8F7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7-6147-4F23-9F8C-8CAC006CFE9E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9-6147-4F23-9F8C-8CAC006CFE9E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B-6147-4F23-9F8C-8CAC006CFE9E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D-6147-4F23-9F8C-8CAC006CFE9E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F-6147-4F23-9F8C-8CAC006CFE9E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21-6147-4F23-9F8C-8CAC006CFE9E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23-6147-4F23-9F8C-8CAC006CFE9E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25-6147-4F23-9F8C-8CAC006CFE9E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D02-486A-B27C-6AE15E26C8F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D02-486A-B27C-6AE15E26C8F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D02-486A-B27C-6AE15E26C8F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D02-486A-B27C-6AE15E26C8F7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D02-486A-B27C-6AE15E26C8F7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D02-486A-B27C-6AE15E26C8F7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0D02-486A-B27C-6AE15E26C8F7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0D02-486A-B27C-6AE15E26C8F7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0D02-486A-B27C-6AE15E26C8F7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0D02-486A-B27C-6AE15E26C8F7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0D02-486A-B27C-6AE15E26C8F7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6147-4F23-9F8C-8CAC006CFE9E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9-6147-4F23-9F8C-8CAC006CFE9E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B-6147-4F23-9F8C-8CAC006CFE9E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D-6147-4F23-9F8C-8CAC006CFE9E}"/>
                </c:ext>
              </c:extLst>
            </c:dLbl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F-6147-4F23-9F8C-8CAC006CFE9E}"/>
                </c:ext>
              </c:extLst>
            </c:dLbl>
            <c:dLbl>
              <c:idx val="1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1-6147-4F23-9F8C-8CAC006CFE9E}"/>
                </c:ext>
              </c:extLst>
            </c:dLbl>
            <c:dLbl>
              <c:idx val="1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6147-4F23-9F8C-8CAC006CFE9E}"/>
                </c:ext>
              </c:extLst>
            </c:dLbl>
            <c:dLbl>
              <c:idx val="1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6147-4F23-9F8C-8CAC006CFE9E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Patologías_Cunetas_IZQ!$B$10:$B$28</c:f>
              <c:strCache>
                <c:ptCount val="19"/>
                <c:pt idx="0">
                  <c:v>M1</c:v>
                </c:pt>
                <c:pt idx="1">
                  <c:v>M3</c:v>
                </c:pt>
                <c:pt idx="2">
                  <c:v>M4</c:v>
                </c:pt>
                <c:pt idx="3">
                  <c:v>M5</c:v>
                </c:pt>
                <c:pt idx="4">
                  <c:v>M6</c:v>
                </c:pt>
                <c:pt idx="5">
                  <c:v>M8</c:v>
                </c:pt>
                <c:pt idx="6">
                  <c:v>M9</c:v>
                </c:pt>
                <c:pt idx="7">
                  <c:v>M10</c:v>
                </c:pt>
                <c:pt idx="8">
                  <c:v>M16</c:v>
                </c:pt>
                <c:pt idx="9">
                  <c:v>M17</c:v>
                </c:pt>
                <c:pt idx="10">
                  <c:v>M18</c:v>
                </c:pt>
                <c:pt idx="11">
                  <c:v>M19</c:v>
                </c:pt>
                <c:pt idx="12">
                  <c:v>M20</c:v>
                </c:pt>
                <c:pt idx="13">
                  <c:v>M21</c:v>
                </c:pt>
                <c:pt idx="14">
                  <c:v>M23</c:v>
                </c:pt>
                <c:pt idx="15">
                  <c:v>M24</c:v>
                </c:pt>
                <c:pt idx="16">
                  <c:v>M25</c:v>
                </c:pt>
                <c:pt idx="17">
                  <c:v>M26</c:v>
                </c:pt>
                <c:pt idx="18">
                  <c:v>M27</c:v>
                </c:pt>
              </c:strCache>
            </c:strRef>
          </c:cat>
          <c:val>
            <c:numRef>
              <c:f>Patologías_Cunetas_IZQ!$AG$10:$AG$28</c:f>
              <c:numCache>
                <c:formatCode>0</c:formatCode>
                <c:ptCount val="19"/>
                <c:pt idx="0">
                  <c:v>68</c:v>
                </c:pt>
                <c:pt idx="1">
                  <c:v>69</c:v>
                </c:pt>
                <c:pt idx="2">
                  <c:v>42</c:v>
                </c:pt>
                <c:pt idx="3">
                  <c:v>111</c:v>
                </c:pt>
                <c:pt idx="4">
                  <c:v>42</c:v>
                </c:pt>
                <c:pt idx="5">
                  <c:v>83</c:v>
                </c:pt>
                <c:pt idx="6">
                  <c:v>223</c:v>
                </c:pt>
                <c:pt idx="7">
                  <c:v>58</c:v>
                </c:pt>
                <c:pt idx="8">
                  <c:v>36</c:v>
                </c:pt>
                <c:pt idx="9">
                  <c:v>123</c:v>
                </c:pt>
                <c:pt idx="10">
                  <c:v>37</c:v>
                </c:pt>
                <c:pt idx="11">
                  <c:v>118</c:v>
                </c:pt>
                <c:pt idx="12">
                  <c:v>23</c:v>
                </c:pt>
                <c:pt idx="13">
                  <c:v>195</c:v>
                </c:pt>
                <c:pt idx="14">
                  <c:v>35</c:v>
                </c:pt>
                <c:pt idx="15">
                  <c:v>222</c:v>
                </c:pt>
                <c:pt idx="16">
                  <c:v>10</c:v>
                </c:pt>
                <c:pt idx="17">
                  <c:v>2</c:v>
                </c:pt>
                <c:pt idx="1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D02-486A-B27C-6AE15E26C8F7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459106</xdr:colOff>
      <xdr:row>27</xdr:row>
      <xdr:rowOff>2109</xdr:rowOff>
    </xdr:from>
    <xdr:ext cx="6939221" cy="4375928"/>
    <xdr:graphicFrame macro="">
      <xdr:nvGraphicFramePr>
        <xdr:cNvPr id="2" name="Chart 1" title="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>
    <xdr:from>
      <xdr:col>16</xdr:col>
      <xdr:colOff>66304</xdr:colOff>
      <xdr:row>26</xdr:row>
      <xdr:rowOff>112872</xdr:rowOff>
    </xdr:from>
    <xdr:to>
      <xdr:col>33</xdr:col>
      <xdr:colOff>365760</xdr:colOff>
      <xdr:row>53</xdr:row>
      <xdr:rowOff>60960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7804</xdr:colOff>
      <xdr:row>27</xdr:row>
      <xdr:rowOff>133903</xdr:rowOff>
    </xdr:from>
    <xdr:to>
      <xdr:col>42</xdr:col>
      <xdr:colOff>145732</xdr:colOff>
      <xdr:row>53</xdr:row>
      <xdr:rowOff>31432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6</xdr:col>
      <xdr:colOff>88800</xdr:colOff>
      <xdr:row>9</xdr:row>
      <xdr:rowOff>4047</xdr:rowOff>
    </xdr:from>
    <xdr:ext cx="379606" cy="2056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 rot="21387945">
              <a:off x="4149171" y="1691333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419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√</m:t>
                    </m:r>
                  </m:oMath>
                </m:oMathPara>
              </a14:m>
              <a:endParaRPr lang="es-419" sz="1200"/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 rot="21387945">
              <a:off x="4149171" y="1691333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419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√</a:t>
              </a:r>
              <a:endParaRPr lang="es-419" sz="1200"/>
            </a:p>
          </xdr:txBody>
        </xdr:sp>
      </mc:Fallback>
    </mc:AlternateContent>
    <xdr:clientData/>
  </xdr:oneCellAnchor>
  <xdr:oneCellAnchor>
    <xdr:from>
      <xdr:col>6</xdr:col>
      <xdr:colOff>110572</xdr:colOff>
      <xdr:row>12</xdr:row>
      <xdr:rowOff>189105</xdr:rowOff>
    </xdr:from>
    <xdr:ext cx="379606" cy="2056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 txBox="1"/>
          </xdr:nvSpPr>
          <xdr:spPr>
            <a:xfrm rot="21387945">
              <a:off x="4170943" y="2464219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419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√</m:t>
                    </m:r>
                  </m:oMath>
                </m:oMathPara>
              </a14:m>
              <a:endParaRPr lang="es-419" sz="1200"/>
            </a:p>
          </xdr:txBody>
        </xdr:sp>
      </mc:Choice>
      <mc:Fallback xmlns="">
        <xdr:sp macro="" textlink="">
          <xdr:nvSpPr>
            <xdr:cNvPr id="7" name="CuadroTexto 6"/>
            <xdr:cNvSpPr txBox="1"/>
          </xdr:nvSpPr>
          <xdr:spPr>
            <a:xfrm rot="21387945">
              <a:off x="4170943" y="2464219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419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√</a:t>
              </a:r>
              <a:endParaRPr lang="es-419" sz="1200"/>
            </a:p>
          </xdr:txBody>
        </xdr:sp>
      </mc:Fallback>
    </mc:AlternateContent>
    <xdr:clientData/>
  </xdr:oneCellAnchor>
  <xdr:oneCellAnchor>
    <xdr:from>
      <xdr:col>6</xdr:col>
      <xdr:colOff>110571</xdr:colOff>
      <xdr:row>15</xdr:row>
      <xdr:rowOff>4048</xdr:rowOff>
    </xdr:from>
    <xdr:ext cx="379606" cy="2056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 txBox="1"/>
          </xdr:nvSpPr>
          <xdr:spPr>
            <a:xfrm rot="21387945">
              <a:off x="4170942" y="2866991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419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√</m:t>
                    </m:r>
                  </m:oMath>
                </m:oMathPara>
              </a14:m>
              <a:endParaRPr lang="es-419" sz="1200"/>
            </a:p>
          </xdr:txBody>
        </xdr:sp>
      </mc:Choice>
      <mc:Fallback xmlns="">
        <xdr:sp macro="" textlink="">
          <xdr:nvSpPr>
            <xdr:cNvPr id="8" name="CuadroTexto 7"/>
            <xdr:cNvSpPr txBox="1"/>
          </xdr:nvSpPr>
          <xdr:spPr>
            <a:xfrm rot="21387945">
              <a:off x="4170942" y="2866991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419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√</a:t>
              </a:r>
              <a:endParaRPr lang="es-419" sz="1200"/>
            </a:p>
          </xdr:txBody>
        </xdr:sp>
      </mc:Fallback>
    </mc:AlternateContent>
    <xdr:clientData/>
  </xdr:oneCellAnchor>
  <xdr:oneCellAnchor>
    <xdr:from>
      <xdr:col>6</xdr:col>
      <xdr:colOff>110572</xdr:colOff>
      <xdr:row>15</xdr:row>
      <xdr:rowOff>189105</xdr:rowOff>
    </xdr:from>
    <xdr:ext cx="379606" cy="2056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 txBox="1"/>
          </xdr:nvSpPr>
          <xdr:spPr>
            <a:xfrm rot="21387945">
              <a:off x="4170943" y="3052048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419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√</m:t>
                    </m:r>
                  </m:oMath>
                </m:oMathPara>
              </a14:m>
              <a:endParaRPr lang="es-419" sz="1200"/>
            </a:p>
          </xdr:txBody>
        </xdr:sp>
      </mc:Choice>
      <mc:Fallback xmlns="">
        <xdr:sp macro="" textlink="">
          <xdr:nvSpPr>
            <xdr:cNvPr id="9" name="CuadroTexto 8"/>
            <xdr:cNvSpPr txBox="1"/>
          </xdr:nvSpPr>
          <xdr:spPr>
            <a:xfrm rot="21387945">
              <a:off x="4170943" y="3052048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419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√</a:t>
              </a:r>
              <a:endParaRPr lang="es-419" sz="1200"/>
            </a:p>
          </xdr:txBody>
        </xdr:sp>
      </mc:Fallback>
    </mc:AlternateContent>
    <xdr:clientData/>
  </xdr:oneCellAnchor>
  <xdr:twoCellAnchor editAs="oneCell">
    <xdr:from>
      <xdr:col>7</xdr:col>
      <xdr:colOff>485775</xdr:colOff>
      <xdr:row>2</xdr:row>
      <xdr:rowOff>123825</xdr:rowOff>
    </xdr:from>
    <xdr:to>
      <xdr:col>15</xdr:col>
      <xdr:colOff>203683</xdr:colOff>
      <xdr:row>5</xdr:row>
      <xdr:rowOff>46278</xdr:rowOff>
    </xdr:to>
    <xdr:pic>
      <xdr:nvPicPr>
        <xdr:cNvPr id="10" name="Picture 2" descr="Resultado de imagen para usta colombi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5124450" y="504825"/>
          <a:ext cx="2451583" cy="4558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459106</xdr:colOff>
      <xdr:row>35</xdr:row>
      <xdr:rowOff>2109</xdr:rowOff>
    </xdr:from>
    <xdr:ext cx="6939221" cy="4375928"/>
    <xdr:graphicFrame macro="">
      <xdr:nvGraphicFramePr>
        <xdr:cNvPr id="2" name="Chart 1" title="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>
    <xdr:from>
      <xdr:col>13</xdr:col>
      <xdr:colOff>291094</xdr:colOff>
      <xdr:row>35</xdr:row>
      <xdr:rowOff>21432</xdr:rowOff>
    </xdr:from>
    <xdr:to>
      <xdr:col>30</xdr:col>
      <xdr:colOff>339090</xdr:colOff>
      <xdr:row>60</xdr:row>
      <xdr:rowOff>40821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129724</xdr:colOff>
      <xdr:row>34</xdr:row>
      <xdr:rowOff>164383</xdr:rowOff>
    </xdr:from>
    <xdr:to>
      <xdr:col>40</xdr:col>
      <xdr:colOff>233362</xdr:colOff>
      <xdr:row>60</xdr:row>
      <xdr:rowOff>61912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6</xdr:col>
      <xdr:colOff>110569</xdr:colOff>
      <xdr:row>9</xdr:row>
      <xdr:rowOff>14933</xdr:rowOff>
    </xdr:from>
    <xdr:ext cx="379606" cy="2056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SpPr txBox="1"/>
          </xdr:nvSpPr>
          <xdr:spPr>
            <a:xfrm rot="21387945">
              <a:off x="4203598" y="1397419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419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√</m:t>
                    </m:r>
                  </m:oMath>
                </m:oMathPara>
              </a14:m>
              <a:endParaRPr lang="es-419" sz="1200"/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 rot="21387945">
              <a:off x="4203598" y="1397419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419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√</a:t>
              </a:r>
              <a:endParaRPr lang="es-419" sz="1200"/>
            </a:p>
          </xdr:txBody>
        </xdr:sp>
      </mc:Fallback>
    </mc:AlternateContent>
    <xdr:clientData/>
  </xdr:oneCellAnchor>
  <xdr:oneCellAnchor>
    <xdr:from>
      <xdr:col>6</xdr:col>
      <xdr:colOff>110569</xdr:colOff>
      <xdr:row>13</xdr:row>
      <xdr:rowOff>4048</xdr:rowOff>
    </xdr:from>
    <xdr:ext cx="379606" cy="2056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 txBox="1"/>
          </xdr:nvSpPr>
          <xdr:spPr>
            <a:xfrm rot="21387945">
              <a:off x="4203598" y="2170305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419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√</m:t>
                    </m:r>
                  </m:oMath>
                </m:oMathPara>
              </a14:m>
              <a:endParaRPr lang="es-419" sz="1200"/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 rot="21387945">
              <a:off x="4203598" y="2170305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419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√</a:t>
              </a:r>
              <a:endParaRPr lang="es-419" sz="1200"/>
            </a:p>
          </xdr:txBody>
        </xdr:sp>
      </mc:Fallback>
    </mc:AlternateContent>
    <xdr:clientData/>
  </xdr:oneCellAnchor>
  <xdr:oneCellAnchor>
    <xdr:from>
      <xdr:col>6</xdr:col>
      <xdr:colOff>110816</xdr:colOff>
      <xdr:row>25</xdr:row>
      <xdr:rowOff>25883</xdr:rowOff>
    </xdr:from>
    <xdr:ext cx="379606" cy="2056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 txBox="1"/>
          </xdr:nvSpPr>
          <xdr:spPr>
            <a:xfrm rot="21387945">
              <a:off x="4203845" y="4543454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419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√</m:t>
                    </m:r>
                  </m:oMath>
                </m:oMathPara>
              </a14:m>
              <a:endParaRPr lang="es-419" sz="1200"/>
            </a:p>
          </xdr:txBody>
        </xdr:sp>
      </mc:Choice>
      <mc:Fallback xmlns="">
        <xdr:sp macro="" textlink="">
          <xdr:nvSpPr>
            <xdr:cNvPr id="7" name="CuadroTexto 6"/>
            <xdr:cNvSpPr txBox="1"/>
          </xdr:nvSpPr>
          <xdr:spPr>
            <a:xfrm rot="21387945">
              <a:off x="4203845" y="4543454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419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√</a:t>
              </a:r>
              <a:endParaRPr lang="es-419" sz="1200"/>
            </a:p>
          </xdr:txBody>
        </xdr:sp>
      </mc:Fallback>
    </mc:AlternateContent>
    <xdr:clientData/>
  </xdr:oneCellAnchor>
  <xdr:oneCellAnchor>
    <xdr:from>
      <xdr:col>6</xdr:col>
      <xdr:colOff>99683</xdr:colOff>
      <xdr:row>16</xdr:row>
      <xdr:rowOff>4048</xdr:rowOff>
    </xdr:from>
    <xdr:ext cx="379606" cy="2056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 txBox="1"/>
          </xdr:nvSpPr>
          <xdr:spPr>
            <a:xfrm rot="21387945">
              <a:off x="4192712" y="2758134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419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√</m:t>
                    </m:r>
                  </m:oMath>
                </m:oMathPara>
              </a14:m>
              <a:endParaRPr lang="es-419" sz="1200"/>
            </a:p>
          </xdr:txBody>
        </xdr:sp>
      </mc:Choice>
      <mc:Fallback xmlns="">
        <xdr:sp macro="" textlink="">
          <xdr:nvSpPr>
            <xdr:cNvPr id="8" name="CuadroTexto 7"/>
            <xdr:cNvSpPr txBox="1"/>
          </xdr:nvSpPr>
          <xdr:spPr>
            <a:xfrm rot="21387945">
              <a:off x="4192712" y="2758134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419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√</a:t>
              </a:r>
              <a:endParaRPr lang="es-419" sz="1200"/>
            </a:p>
          </xdr:txBody>
        </xdr:sp>
      </mc:Fallback>
    </mc:AlternateContent>
    <xdr:clientData/>
  </xdr:oneCellAnchor>
  <xdr:oneCellAnchor>
    <xdr:from>
      <xdr:col>6</xdr:col>
      <xdr:colOff>120579</xdr:colOff>
      <xdr:row>23</xdr:row>
      <xdr:rowOff>3110</xdr:rowOff>
    </xdr:from>
    <xdr:ext cx="379606" cy="2056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SpPr txBox="1"/>
          </xdr:nvSpPr>
          <xdr:spPr>
            <a:xfrm rot="21387945">
              <a:off x="4213608" y="4128796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419" sz="12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√</m:t>
                    </m:r>
                  </m:oMath>
                </m:oMathPara>
              </a14:m>
              <a:endParaRPr lang="es-419" sz="1200"/>
            </a:p>
          </xdr:txBody>
        </xdr:sp>
      </mc:Choice>
      <mc:Fallback xmlns="">
        <xdr:sp macro="" textlink="">
          <xdr:nvSpPr>
            <xdr:cNvPr id="9" name="CuadroTexto 8"/>
            <xdr:cNvSpPr txBox="1"/>
          </xdr:nvSpPr>
          <xdr:spPr>
            <a:xfrm rot="21387945">
              <a:off x="4213608" y="4128796"/>
              <a:ext cx="379606" cy="2056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419" sz="12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√</a:t>
              </a:r>
              <a:endParaRPr lang="es-419" sz="1200"/>
            </a:p>
          </xdr:txBody>
        </xdr:sp>
      </mc:Fallback>
    </mc:AlternateContent>
    <xdr:clientData/>
  </xdr:oneCellAnchor>
  <xdr:twoCellAnchor editAs="oneCell">
    <xdr:from>
      <xdr:col>10</xdr:col>
      <xdr:colOff>54429</xdr:colOff>
      <xdr:row>2</xdr:row>
      <xdr:rowOff>163285</xdr:rowOff>
    </xdr:from>
    <xdr:to>
      <xdr:col>17</xdr:col>
      <xdr:colOff>96187</xdr:colOff>
      <xdr:row>5</xdr:row>
      <xdr:rowOff>91182</xdr:rowOff>
    </xdr:to>
    <xdr:pic>
      <xdr:nvPicPr>
        <xdr:cNvPr id="10" name="Picture 2" descr="Resultado de imagen para usta colombia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6204858" y="555171"/>
          <a:ext cx="2556358" cy="4721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AD998"/>
  <sheetViews>
    <sheetView showGridLines="0" zoomScale="70" zoomScaleNormal="70" workbookViewId="0">
      <selection activeCell="N25" sqref="N25"/>
    </sheetView>
  </sheetViews>
  <sheetFormatPr baseColWidth="10" defaultColWidth="12.59765625" defaultRowHeight="15" customHeight="1" x14ac:dyDescent="0.25"/>
  <cols>
    <col min="1" max="1" width="6.69921875" style="1" customWidth="1"/>
    <col min="2" max="2" width="7.796875" style="1" customWidth="1"/>
    <col min="3" max="4" width="10.69921875" style="1" customWidth="1"/>
    <col min="5" max="5" width="7.69921875" style="1" customWidth="1"/>
    <col min="6" max="6" width="9.5" style="1" customWidth="1"/>
    <col min="7" max="7" width="7.59765625" style="1" customWidth="1"/>
    <col min="8" max="8" width="9.59765625" style="1" customWidth="1"/>
    <col min="9" max="29" width="3.69921875" style="1" customWidth="1"/>
    <col min="30" max="30" width="10.69921875" style="1" customWidth="1"/>
    <col min="31" max="16384" width="12.59765625" style="1"/>
  </cols>
  <sheetData>
    <row r="4" spans="2:30" ht="14.25" customHeight="1" x14ac:dyDescent="0.25"/>
    <row r="5" spans="2:30" ht="14.25" customHeight="1" x14ac:dyDescent="0.3">
      <c r="E5" s="16"/>
    </row>
    <row r="6" spans="2:30" ht="14.25" customHeight="1" thickBot="1" x14ac:dyDescent="0.35">
      <c r="B6" s="47"/>
      <c r="C6" s="48"/>
      <c r="D6" s="2"/>
    </row>
    <row r="7" spans="2:30" ht="21" customHeight="1" thickBot="1" x14ac:dyDescent="0.3">
      <c r="B7" s="49" t="s">
        <v>59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1"/>
    </row>
    <row r="8" spans="2:30" ht="27" customHeight="1" x14ac:dyDescent="0.25">
      <c r="B8" s="53" t="s">
        <v>109</v>
      </c>
      <c r="C8" s="84" t="s">
        <v>0</v>
      </c>
      <c r="D8" s="85"/>
      <c r="E8" s="82" t="s">
        <v>1</v>
      </c>
      <c r="F8" s="82" t="s">
        <v>34</v>
      </c>
      <c r="G8" s="82" t="s">
        <v>33</v>
      </c>
      <c r="H8" s="80" t="s">
        <v>2</v>
      </c>
      <c r="I8" s="68" t="s">
        <v>14</v>
      </c>
      <c r="J8" s="68"/>
      <c r="K8" s="69"/>
      <c r="L8" s="65" t="s">
        <v>15</v>
      </c>
      <c r="M8" s="66"/>
      <c r="N8" s="67"/>
      <c r="O8" s="62" t="s">
        <v>16</v>
      </c>
      <c r="P8" s="63"/>
      <c r="Q8" s="64"/>
      <c r="R8" s="59" t="s">
        <v>17</v>
      </c>
      <c r="S8" s="60"/>
      <c r="T8" s="61"/>
      <c r="U8" s="76" t="s">
        <v>18</v>
      </c>
      <c r="V8" s="77"/>
      <c r="W8" s="78"/>
      <c r="X8" s="70" t="s">
        <v>19</v>
      </c>
      <c r="Y8" s="71"/>
      <c r="Z8" s="72"/>
      <c r="AA8" s="73" t="s">
        <v>20</v>
      </c>
      <c r="AB8" s="74"/>
      <c r="AC8" s="75"/>
      <c r="AD8" s="57" t="s">
        <v>107</v>
      </c>
    </row>
    <row r="9" spans="2:30" ht="24.6" customHeight="1" thickBot="1" x14ac:dyDescent="0.3">
      <c r="B9" s="54"/>
      <c r="C9" s="35" t="s">
        <v>4</v>
      </c>
      <c r="D9" s="35" t="s">
        <v>5</v>
      </c>
      <c r="E9" s="83"/>
      <c r="F9" s="83"/>
      <c r="G9" s="83"/>
      <c r="H9" s="81"/>
      <c r="I9" s="36" t="s">
        <v>6</v>
      </c>
      <c r="J9" s="37" t="s">
        <v>7</v>
      </c>
      <c r="K9" s="38" t="s">
        <v>8</v>
      </c>
      <c r="L9" s="39" t="s">
        <v>6</v>
      </c>
      <c r="M9" s="40" t="s">
        <v>7</v>
      </c>
      <c r="N9" s="41" t="s">
        <v>8</v>
      </c>
      <c r="O9" s="39" t="s">
        <v>6</v>
      </c>
      <c r="P9" s="40" t="s">
        <v>7</v>
      </c>
      <c r="Q9" s="41" t="s">
        <v>8</v>
      </c>
      <c r="R9" s="39" t="s">
        <v>6</v>
      </c>
      <c r="S9" s="40" t="s">
        <v>7</v>
      </c>
      <c r="T9" s="41" t="s">
        <v>8</v>
      </c>
      <c r="U9" s="42" t="s">
        <v>6</v>
      </c>
      <c r="V9" s="37" t="s">
        <v>7</v>
      </c>
      <c r="W9" s="43" t="s">
        <v>8</v>
      </c>
      <c r="X9" s="42" t="s">
        <v>6</v>
      </c>
      <c r="Y9" s="37" t="s">
        <v>7</v>
      </c>
      <c r="Z9" s="38" t="s">
        <v>8</v>
      </c>
      <c r="AA9" s="44" t="s">
        <v>6</v>
      </c>
      <c r="AB9" s="45" t="s">
        <v>7</v>
      </c>
      <c r="AC9" s="46" t="s">
        <v>8</v>
      </c>
      <c r="AD9" s="58"/>
    </row>
    <row r="10" spans="2:30" ht="15" customHeight="1" x14ac:dyDescent="0.25">
      <c r="B10" s="11" t="s">
        <v>22</v>
      </c>
      <c r="C10" s="12" t="s">
        <v>9</v>
      </c>
      <c r="D10" s="12" t="s">
        <v>31</v>
      </c>
      <c r="E10" s="12">
        <v>72.62</v>
      </c>
      <c r="F10" s="13">
        <v>0.56999999999999995</v>
      </c>
      <c r="G10" s="13"/>
      <c r="H10" s="14">
        <f>F10*E10</f>
        <v>41.3934</v>
      </c>
      <c r="I10" s="18">
        <v>0</v>
      </c>
      <c r="J10" s="19">
        <v>40</v>
      </c>
      <c r="K10" s="20">
        <v>0</v>
      </c>
      <c r="L10" s="18">
        <v>0</v>
      </c>
      <c r="M10" s="19">
        <v>2</v>
      </c>
      <c r="N10" s="20">
        <v>0</v>
      </c>
      <c r="O10" s="18">
        <v>0</v>
      </c>
      <c r="P10" s="19">
        <v>13</v>
      </c>
      <c r="Q10" s="20">
        <v>0</v>
      </c>
      <c r="R10" s="18">
        <v>0</v>
      </c>
      <c r="S10" s="19">
        <v>0</v>
      </c>
      <c r="T10" s="20">
        <v>5</v>
      </c>
      <c r="U10" s="18">
        <v>0</v>
      </c>
      <c r="V10" s="21">
        <v>0</v>
      </c>
      <c r="W10" s="22">
        <v>4</v>
      </c>
      <c r="X10" s="18">
        <v>0</v>
      </c>
      <c r="Y10" s="23">
        <v>0</v>
      </c>
      <c r="Z10" s="20">
        <v>0</v>
      </c>
      <c r="AA10" s="24">
        <v>0</v>
      </c>
      <c r="AB10" s="25">
        <v>0</v>
      </c>
      <c r="AC10" s="26">
        <v>0</v>
      </c>
      <c r="AD10" s="27">
        <f t="shared" ref="AD10:AD20" si="0">SUM(I10:AC10)</f>
        <v>64</v>
      </c>
    </row>
    <row r="11" spans="2:30" ht="15" customHeight="1" x14ac:dyDescent="0.25">
      <c r="B11" s="5" t="s">
        <v>23</v>
      </c>
      <c r="C11" s="6" t="s">
        <v>36</v>
      </c>
      <c r="D11" s="6" t="s">
        <v>37</v>
      </c>
      <c r="E11" s="6">
        <v>10</v>
      </c>
      <c r="F11" s="7">
        <v>1</v>
      </c>
      <c r="G11" s="7" t="s">
        <v>35</v>
      </c>
      <c r="H11" s="8">
        <f>F11*E11</f>
        <v>10</v>
      </c>
      <c r="I11" s="18">
        <v>0</v>
      </c>
      <c r="J11" s="19">
        <v>0</v>
      </c>
      <c r="K11" s="20">
        <v>0</v>
      </c>
      <c r="L11" s="18">
        <v>0</v>
      </c>
      <c r="M11" s="19">
        <v>0</v>
      </c>
      <c r="N11" s="20">
        <v>3</v>
      </c>
      <c r="O11" s="18">
        <v>0</v>
      </c>
      <c r="P11" s="19">
        <v>0</v>
      </c>
      <c r="Q11" s="20">
        <v>7</v>
      </c>
      <c r="R11" s="18">
        <v>0</v>
      </c>
      <c r="S11" s="19">
        <v>0</v>
      </c>
      <c r="T11" s="20">
        <v>6</v>
      </c>
      <c r="U11" s="18">
        <v>0</v>
      </c>
      <c r="V11" s="23">
        <v>0</v>
      </c>
      <c r="W11" s="22">
        <v>3</v>
      </c>
      <c r="X11" s="18">
        <v>0</v>
      </c>
      <c r="Y11" s="23">
        <v>0</v>
      </c>
      <c r="Z11" s="20">
        <v>6</v>
      </c>
      <c r="AA11" s="24">
        <v>0</v>
      </c>
      <c r="AB11" s="25">
        <v>0</v>
      </c>
      <c r="AC11" s="25">
        <v>0</v>
      </c>
      <c r="AD11" s="27">
        <f t="shared" si="0"/>
        <v>25</v>
      </c>
    </row>
    <row r="12" spans="2:30" ht="15" customHeight="1" x14ac:dyDescent="0.25">
      <c r="B12" s="5" t="s">
        <v>24</v>
      </c>
      <c r="C12" s="6" t="s">
        <v>38</v>
      </c>
      <c r="D12" s="6" t="s">
        <v>39</v>
      </c>
      <c r="E12" s="6">
        <v>14</v>
      </c>
      <c r="F12" s="7">
        <v>1</v>
      </c>
      <c r="G12" s="7" t="s">
        <v>35</v>
      </c>
      <c r="H12" s="8">
        <f t="shared" ref="H12:H20" si="1">F12*E12</f>
        <v>14</v>
      </c>
      <c r="I12" s="18">
        <v>0</v>
      </c>
      <c r="J12" s="19">
        <v>0</v>
      </c>
      <c r="K12" s="20">
        <v>0</v>
      </c>
      <c r="L12" s="18">
        <v>0</v>
      </c>
      <c r="M12" s="19">
        <v>0</v>
      </c>
      <c r="N12" s="20">
        <v>0</v>
      </c>
      <c r="O12" s="18">
        <v>0</v>
      </c>
      <c r="P12" s="19">
        <v>6</v>
      </c>
      <c r="Q12" s="20">
        <v>0</v>
      </c>
      <c r="R12" s="18">
        <v>0</v>
      </c>
      <c r="S12" s="19">
        <v>4</v>
      </c>
      <c r="T12" s="20">
        <v>0</v>
      </c>
      <c r="U12" s="18">
        <v>0</v>
      </c>
      <c r="V12" s="23">
        <v>0</v>
      </c>
      <c r="W12" s="22">
        <v>2</v>
      </c>
      <c r="X12" s="18">
        <v>0</v>
      </c>
      <c r="Y12" s="19">
        <v>0</v>
      </c>
      <c r="Z12" s="20">
        <v>0</v>
      </c>
      <c r="AA12" s="24">
        <v>0</v>
      </c>
      <c r="AB12" s="25">
        <v>0</v>
      </c>
      <c r="AC12" s="25">
        <v>3</v>
      </c>
      <c r="AD12" s="27">
        <f t="shared" si="0"/>
        <v>15</v>
      </c>
    </row>
    <row r="13" spans="2:30" ht="15" customHeight="1" x14ac:dyDescent="0.25">
      <c r="B13" s="5" t="s">
        <v>25</v>
      </c>
      <c r="C13" s="6" t="s">
        <v>40</v>
      </c>
      <c r="D13" s="6" t="s">
        <v>41</v>
      </c>
      <c r="E13" s="6">
        <v>20</v>
      </c>
      <c r="F13" s="7">
        <v>1</v>
      </c>
      <c r="G13" s="7" t="s">
        <v>35</v>
      </c>
      <c r="H13" s="8">
        <f t="shared" si="1"/>
        <v>20</v>
      </c>
      <c r="I13" s="18">
        <v>0</v>
      </c>
      <c r="J13" s="19">
        <v>0</v>
      </c>
      <c r="K13" s="20">
        <v>0</v>
      </c>
      <c r="L13" s="18">
        <v>0</v>
      </c>
      <c r="M13" s="19">
        <v>0</v>
      </c>
      <c r="N13" s="20">
        <v>0</v>
      </c>
      <c r="O13" s="18">
        <v>0</v>
      </c>
      <c r="P13" s="19">
        <v>0</v>
      </c>
      <c r="Q13" s="20">
        <v>7</v>
      </c>
      <c r="R13" s="18">
        <v>0</v>
      </c>
      <c r="S13" s="19">
        <v>0</v>
      </c>
      <c r="T13" s="20">
        <v>8</v>
      </c>
      <c r="U13" s="18">
        <v>0</v>
      </c>
      <c r="V13" s="23">
        <v>0</v>
      </c>
      <c r="W13" s="22">
        <v>10</v>
      </c>
      <c r="X13" s="18">
        <v>0</v>
      </c>
      <c r="Y13" s="19">
        <v>0</v>
      </c>
      <c r="Z13" s="20">
        <v>0</v>
      </c>
      <c r="AA13" s="24">
        <v>0</v>
      </c>
      <c r="AB13" s="25">
        <v>0</v>
      </c>
      <c r="AC13" s="26">
        <v>0</v>
      </c>
      <c r="AD13" s="27">
        <f t="shared" si="0"/>
        <v>25</v>
      </c>
    </row>
    <row r="14" spans="2:30" ht="15" customHeight="1" x14ac:dyDescent="0.25">
      <c r="B14" s="5" t="s">
        <v>26</v>
      </c>
      <c r="C14" s="6" t="s">
        <v>42</v>
      </c>
      <c r="D14" s="6" t="s">
        <v>43</v>
      </c>
      <c r="E14" s="6">
        <v>34.35</v>
      </c>
      <c r="F14" s="7">
        <v>0.56999999999999995</v>
      </c>
      <c r="G14" s="7"/>
      <c r="H14" s="8">
        <f t="shared" si="1"/>
        <v>19.579499999999999</v>
      </c>
      <c r="I14" s="18">
        <v>0</v>
      </c>
      <c r="J14" s="19">
        <v>0</v>
      </c>
      <c r="K14" s="20">
        <v>0</v>
      </c>
      <c r="L14" s="18">
        <v>0</v>
      </c>
      <c r="M14" s="19">
        <v>0</v>
      </c>
      <c r="N14" s="20">
        <v>0</v>
      </c>
      <c r="O14" s="18">
        <v>0</v>
      </c>
      <c r="P14" s="19">
        <v>17</v>
      </c>
      <c r="Q14" s="20">
        <v>0</v>
      </c>
      <c r="R14" s="18">
        <v>0</v>
      </c>
      <c r="S14" s="19">
        <v>0</v>
      </c>
      <c r="T14" s="20">
        <v>6</v>
      </c>
      <c r="U14" s="18">
        <v>0</v>
      </c>
      <c r="V14" s="23">
        <v>0</v>
      </c>
      <c r="W14" s="22">
        <v>4</v>
      </c>
      <c r="X14" s="18">
        <v>0</v>
      </c>
      <c r="Y14" s="19">
        <v>0</v>
      </c>
      <c r="Z14" s="20">
        <v>0</v>
      </c>
      <c r="AA14" s="24">
        <v>0</v>
      </c>
      <c r="AB14" s="25">
        <v>0</v>
      </c>
      <c r="AC14" s="26">
        <v>0</v>
      </c>
      <c r="AD14" s="27">
        <f t="shared" si="0"/>
        <v>27</v>
      </c>
    </row>
    <row r="15" spans="2:30" ht="15" customHeight="1" x14ac:dyDescent="0.25">
      <c r="B15" s="5" t="s">
        <v>27</v>
      </c>
      <c r="C15" s="6" t="s">
        <v>44</v>
      </c>
      <c r="D15" s="6" t="s">
        <v>45</v>
      </c>
      <c r="E15" s="6">
        <v>54.45</v>
      </c>
      <c r="F15" s="7">
        <v>1</v>
      </c>
      <c r="G15" s="7" t="s">
        <v>35</v>
      </c>
      <c r="H15" s="8">
        <f t="shared" si="1"/>
        <v>54.45</v>
      </c>
      <c r="I15" s="18">
        <v>0</v>
      </c>
      <c r="J15" s="19">
        <v>0</v>
      </c>
      <c r="K15" s="20">
        <v>0</v>
      </c>
      <c r="L15" s="18">
        <v>0</v>
      </c>
      <c r="M15" s="19">
        <v>0</v>
      </c>
      <c r="N15" s="20">
        <v>2</v>
      </c>
      <c r="O15" s="18">
        <v>0</v>
      </c>
      <c r="P15" s="19">
        <v>5</v>
      </c>
      <c r="Q15" s="20">
        <v>16</v>
      </c>
      <c r="R15" s="18">
        <v>0</v>
      </c>
      <c r="S15" s="19">
        <v>0</v>
      </c>
      <c r="T15" s="20">
        <v>16</v>
      </c>
      <c r="U15" s="18">
        <v>0</v>
      </c>
      <c r="V15" s="23">
        <v>0</v>
      </c>
      <c r="W15" s="22">
        <v>13</v>
      </c>
      <c r="X15" s="18">
        <v>0</v>
      </c>
      <c r="Y15" s="19">
        <v>0</v>
      </c>
      <c r="Z15" s="28">
        <v>7</v>
      </c>
      <c r="AA15" s="29">
        <v>0</v>
      </c>
      <c r="AB15" s="25">
        <v>0</v>
      </c>
      <c r="AC15" s="26">
        <v>0</v>
      </c>
      <c r="AD15" s="27">
        <f t="shared" si="0"/>
        <v>59</v>
      </c>
    </row>
    <row r="16" spans="2:30" ht="15" customHeight="1" x14ac:dyDescent="0.25">
      <c r="B16" s="5" t="s">
        <v>28</v>
      </c>
      <c r="C16" s="6" t="s">
        <v>46</v>
      </c>
      <c r="D16" s="6" t="s">
        <v>48</v>
      </c>
      <c r="E16" s="6">
        <v>20.41</v>
      </c>
      <c r="F16" s="7">
        <v>0.56999999999999995</v>
      </c>
      <c r="G16" s="7"/>
      <c r="H16" s="8">
        <f t="shared" si="1"/>
        <v>11.633699999999999</v>
      </c>
      <c r="I16" s="18">
        <v>0</v>
      </c>
      <c r="J16" s="19">
        <v>3</v>
      </c>
      <c r="K16" s="20">
        <v>0</v>
      </c>
      <c r="L16" s="18">
        <v>0</v>
      </c>
      <c r="M16" s="19">
        <v>0</v>
      </c>
      <c r="N16" s="20">
        <v>0</v>
      </c>
      <c r="O16" s="18">
        <v>0</v>
      </c>
      <c r="P16" s="19">
        <v>13</v>
      </c>
      <c r="Q16" s="20">
        <v>0</v>
      </c>
      <c r="R16" s="18">
        <v>3</v>
      </c>
      <c r="S16" s="19">
        <v>0</v>
      </c>
      <c r="T16" s="20">
        <v>0</v>
      </c>
      <c r="U16" s="18">
        <v>0</v>
      </c>
      <c r="V16" s="23">
        <v>0</v>
      </c>
      <c r="W16" s="22">
        <v>0</v>
      </c>
      <c r="X16" s="18">
        <v>0</v>
      </c>
      <c r="Y16" s="19">
        <v>1</v>
      </c>
      <c r="Z16" s="20">
        <v>0</v>
      </c>
      <c r="AA16" s="30">
        <v>0</v>
      </c>
      <c r="AB16" s="25">
        <v>0</v>
      </c>
      <c r="AC16" s="26">
        <v>0</v>
      </c>
      <c r="AD16" s="27">
        <f t="shared" si="0"/>
        <v>20</v>
      </c>
    </row>
    <row r="17" spans="1:30" ht="15" customHeight="1" x14ac:dyDescent="0.25">
      <c r="B17" s="5" t="s">
        <v>29</v>
      </c>
      <c r="C17" s="6" t="s">
        <v>47</v>
      </c>
      <c r="D17" s="6" t="s">
        <v>49</v>
      </c>
      <c r="E17" s="6">
        <v>21</v>
      </c>
      <c r="F17" s="7">
        <v>0.56999999999999995</v>
      </c>
      <c r="G17" s="7"/>
      <c r="H17" s="8">
        <f t="shared" si="1"/>
        <v>11.969999999999999</v>
      </c>
      <c r="I17" s="18">
        <v>0</v>
      </c>
      <c r="J17" s="19">
        <v>6</v>
      </c>
      <c r="K17" s="20">
        <v>0</v>
      </c>
      <c r="L17" s="18">
        <v>0</v>
      </c>
      <c r="M17" s="19">
        <v>0</v>
      </c>
      <c r="N17" s="20">
        <v>0</v>
      </c>
      <c r="O17" s="18">
        <v>0</v>
      </c>
      <c r="P17" s="19">
        <v>11</v>
      </c>
      <c r="Q17" s="20">
        <v>0</v>
      </c>
      <c r="R17" s="18">
        <v>0</v>
      </c>
      <c r="S17" s="19">
        <v>4</v>
      </c>
      <c r="T17" s="20">
        <v>0</v>
      </c>
      <c r="U17" s="18">
        <v>0</v>
      </c>
      <c r="V17" s="23">
        <v>0</v>
      </c>
      <c r="W17" s="22">
        <v>0</v>
      </c>
      <c r="X17" s="18">
        <v>0</v>
      </c>
      <c r="Y17" s="19">
        <v>0</v>
      </c>
      <c r="Z17" s="20">
        <v>0</v>
      </c>
      <c r="AA17" s="30">
        <v>0</v>
      </c>
      <c r="AB17" s="25">
        <v>0</v>
      </c>
      <c r="AC17" s="26">
        <v>0</v>
      </c>
      <c r="AD17" s="27">
        <f t="shared" si="0"/>
        <v>21</v>
      </c>
    </row>
    <row r="18" spans="1:30" ht="15" customHeight="1" x14ac:dyDescent="0.25">
      <c r="B18" s="5" t="s">
        <v>30</v>
      </c>
      <c r="C18" s="6" t="s">
        <v>50</v>
      </c>
      <c r="D18" s="6" t="s">
        <v>51</v>
      </c>
      <c r="E18" s="6">
        <v>193.76</v>
      </c>
      <c r="F18" s="7">
        <v>1</v>
      </c>
      <c r="G18" s="7" t="s">
        <v>35</v>
      </c>
      <c r="H18" s="8">
        <f t="shared" si="1"/>
        <v>193.76</v>
      </c>
      <c r="I18" s="18">
        <v>0</v>
      </c>
      <c r="J18" s="19">
        <v>33</v>
      </c>
      <c r="K18" s="20">
        <v>0</v>
      </c>
      <c r="L18" s="18">
        <v>0</v>
      </c>
      <c r="M18" s="19">
        <v>5</v>
      </c>
      <c r="N18" s="20">
        <v>0</v>
      </c>
      <c r="O18" s="18">
        <v>29</v>
      </c>
      <c r="P18" s="19">
        <v>18</v>
      </c>
      <c r="Q18" s="20">
        <v>0</v>
      </c>
      <c r="R18" s="18">
        <v>0</v>
      </c>
      <c r="S18" s="19">
        <v>19</v>
      </c>
      <c r="T18" s="20">
        <v>0</v>
      </c>
      <c r="U18" s="18">
        <v>0</v>
      </c>
      <c r="V18" s="23">
        <v>0</v>
      </c>
      <c r="W18" s="22">
        <v>0</v>
      </c>
      <c r="X18" s="18">
        <v>0</v>
      </c>
      <c r="Y18" s="19">
        <v>0</v>
      </c>
      <c r="Z18" s="20">
        <v>11</v>
      </c>
      <c r="AA18" s="30">
        <v>0</v>
      </c>
      <c r="AB18" s="25">
        <v>0</v>
      </c>
      <c r="AC18" s="26">
        <v>4</v>
      </c>
      <c r="AD18" s="27">
        <f t="shared" si="0"/>
        <v>119</v>
      </c>
    </row>
    <row r="19" spans="1:30" ht="15" customHeight="1" x14ac:dyDescent="0.25">
      <c r="B19" s="5" t="s">
        <v>52</v>
      </c>
      <c r="C19" s="6" t="s">
        <v>54</v>
      </c>
      <c r="D19" s="6" t="s">
        <v>55</v>
      </c>
      <c r="E19" s="6">
        <v>38.32</v>
      </c>
      <c r="F19" s="7">
        <v>1</v>
      </c>
      <c r="G19" s="7" t="s">
        <v>35</v>
      </c>
      <c r="H19" s="8">
        <f t="shared" si="1"/>
        <v>38.32</v>
      </c>
      <c r="I19" s="18">
        <v>0</v>
      </c>
      <c r="J19" s="19">
        <v>0</v>
      </c>
      <c r="K19" s="20">
        <v>0</v>
      </c>
      <c r="L19" s="18">
        <v>0</v>
      </c>
      <c r="M19" s="19">
        <v>1</v>
      </c>
      <c r="N19" s="20">
        <v>0</v>
      </c>
      <c r="O19" s="18">
        <v>9</v>
      </c>
      <c r="P19" s="19">
        <v>0</v>
      </c>
      <c r="Q19" s="20">
        <v>0</v>
      </c>
      <c r="R19" s="18">
        <v>0</v>
      </c>
      <c r="S19" s="19">
        <v>5</v>
      </c>
      <c r="T19" s="20">
        <v>0</v>
      </c>
      <c r="U19" s="18">
        <v>0</v>
      </c>
      <c r="V19" s="23">
        <v>0</v>
      </c>
      <c r="W19" s="22">
        <v>3</v>
      </c>
      <c r="X19" s="18">
        <v>0</v>
      </c>
      <c r="Y19" s="19">
        <v>0</v>
      </c>
      <c r="Z19" s="20">
        <v>2</v>
      </c>
      <c r="AA19" s="30">
        <v>0</v>
      </c>
      <c r="AB19" s="25">
        <v>7</v>
      </c>
      <c r="AC19" s="26">
        <v>0</v>
      </c>
      <c r="AD19" s="27">
        <f t="shared" si="0"/>
        <v>27</v>
      </c>
    </row>
    <row r="20" spans="1:30" ht="15" customHeight="1" thickBot="1" x14ac:dyDescent="0.3">
      <c r="B20" s="5" t="s">
        <v>53</v>
      </c>
      <c r="C20" s="6" t="s">
        <v>56</v>
      </c>
      <c r="D20" s="6" t="s">
        <v>57</v>
      </c>
      <c r="E20" s="6">
        <v>44.7</v>
      </c>
      <c r="F20" s="7">
        <v>1.45</v>
      </c>
      <c r="G20" s="7" t="s">
        <v>35</v>
      </c>
      <c r="H20" s="15">
        <f t="shared" si="1"/>
        <v>64.814999999999998</v>
      </c>
      <c r="I20" s="31">
        <v>0</v>
      </c>
      <c r="J20" s="19">
        <v>0</v>
      </c>
      <c r="K20" s="20">
        <v>2</v>
      </c>
      <c r="L20" s="18">
        <v>0</v>
      </c>
      <c r="M20" s="19">
        <v>0</v>
      </c>
      <c r="N20" s="20">
        <v>4</v>
      </c>
      <c r="O20" s="18">
        <v>14</v>
      </c>
      <c r="P20" s="19">
        <v>8</v>
      </c>
      <c r="Q20" s="20">
        <v>0</v>
      </c>
      <c r="R20" s="18">
        <v>0</v>
      </c>
      <c r="S20" s="19">
        <v>9</v>
      </c>
      <c r="T20" s="20">
        <v>0</v>
      </c>
      <c r="U20" s="18">
        <v>0</v>
      </c>
      <c r="V20" s="23">
        <v>14</v>
      </c>
      <c r="W20" s="22">
        <v>0</v>
      </c>
      <c r="X20" s="18">
        <v>0</v>
      </c>
      <c r="Y20" s="19">
        <v>0</v>
      </c>
      <c r="Z20" s="20">
        <v>12</v>
      </c>
      <c r="AA20" s="30">
        <v>0</v>
      </c>
      <c r="AB20" s="25">
        <v>9</v>
      </c>
      <c r="AC20" s="26">
        <v>0</v>
      </c>
      <c r="AD20" s="27">
        <f t="shared" si="0"/>
        <v>72</v>
      </c>
    </row>
    <row r="21" spans="1:30" ht="15" customHeight="1" thickBot="1" x14ac:dyDescent="0.3">
      <c r="B21" s="55" t="s">
        <v>10</v>
      </c>
      <c r="C21" s="56"/>
      <c r="D21" s="56"/>
      <c r="E21" s="56"/>
      <c r="F21" s="56"/>
      <c r="G21" s="56"/>
      <c r="H21" s="17">
        <f>SUM(H10:H20)</f>
        <v>479.92160000000001</v>
      </c>
      <c r="I21" s="32">
        <f>SUM(I10:I20)</f>
        <v>0</v>
      </c>
      <c r="J21" s="33">
        <f t="shared" ref="J21:AC21" si="2">SUM(J10:J20)</f>
        <v>82</v>
      </c>
      <c r="K21" s="33">
        <f t="shared" si="2"/>
        <v>2</v>
      </c>
      <c r="L21" s="33">
        <f t="shared" si="2"/>
        <v>0</v>
      </c>
      <c r="M21" s="33">
        <f t="shared" si="2"/>
        <v>8</v>
      </c>
      <c r="N21" s="33">
        <f t="shared" si="2"/>
        <v>9</v>
      </c>
      <c r="O21" s="33">
        <f t="shared" si="2"/>
        <v>52</v>
      </c>
      <c r="P21" s="33">
        <f t="shared" si="2"/>
        <v>91</v>
      </c>
      <c r="Q21" s="33">
        <f t="shared" si="2"/>
        <v>30</v>
      </c>
      <c r="R21" s="33">
        <f t="shared" si="2"/>
        <v>3</v>
      </c>
      <c r="S21" s="33">
        <f t="shared" si="2"/>
        <v>41</v>
      </c>
      <c r="T21" s="33">
        <f t="shared" si="2"/>
        <v>41</v>
      </c>
      <c r="U21" s="33">
        <f t="shared" si="2"/>
        <v>0</v>
      </c>
      <c r="V21" s="33">
        <f t="shared" si="2"/>
        <v>14</v>
      </c>
      <c r="W21" s="33">
        <f t="shared" si="2"/>
        <v>39</v>
      </c>
      <c r="X21" s="33">
        <f t="shared" si="2"/>
        <v>0</v>
      </c>
      <c r="Y21" s="33">
        <f t="shared" si="2"/>
        <v>1</v>
      </c>
      <c r="Z21" s="33">
        <f t="shared" si="2"/>
        <v>38</v>
      </c>
      <c r="AA21" s="33">
        <f t="shared" si="2"/>
        <v>0</v>
      </c>
      <c r="AB21" s="33">
        <f t="shared" si="2"/>
        <v>16</v>
      </c>
      <c r="AC21" s="33">
        <f t="shared" si="2"/>
        <v>7</v>
      </c>
      <c r="AD21" s="34">
        <f>SUM(AD10:AD20)</f>
        <v>474</v>
      </c>
    </row>
    <row r="22" spans="1:30" ht="15" customHeight="1" x14ac:dyDescent="0.3">
      <c r="A22" s="4"/>
      <c r="B22" s="79"/>
      <c r="C22" s="79"/>
      <c r="D22" s="79"/>
      <c r="E22" s="79"/>
      <c r="F22" s="79"/>
      <c r="G22" s="79"/>
      <c r="H22" s="47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3"/>
    </row>
    <row r="23" spans="1:30" ht="15" customHeight="1" x14ac:dyDescent="0.3">
      <c r="B23" s="52" t="s">
        <v>58</v>
      </c>
      <c r="C23" s="52"/>
      <c r="D23" s="9" t="s">
        <v>32</v>
      </c>
      <c r="E23" s="9" t="s">
        <v>13</v>
      </c>
      <c r="F23" s="9"/>
      <c r="G23" s="10">
        <v>0.6</v>
      </c>
      <c r="H23" s="9" t="s">
        <v>11</v>
      </c>
    </row>
    <row r="24" spans="1:30" ht="15" customHeight="1" x14ac:dyDescent="0.3">
      <c r="B24" s="52" t="s">
        <v>12</v>
      </c>
      <c r="C24" s="52"/>
      <c r="D24" s="9">
        <v>2</v>
      </c>
    </row>
    <row r="25" spans="1:30" ht="14.25" customHeight="1" x14ac:dyDescent="0.25"/>
    <row r="26" spans="1:30" ht="14.25" customHeight="1" x14ac:dyDescent="0.25"/>
    <row r="27" spans="1:30" ht="14.25" customHeight="1" x14ac:dyDescent="0.25"/>
    <row r="28" spans="1:30" ht="14.25" customHeight="1" x14ac:dyDescent="0.25"/>
    <row r="29" spans="1:30" ht="14.25" customHeight="1" x14ac:dyDescent="0.25"/>
    <row r="30" spans="1:30" ht="14.25" customHeight="1" x14ac:dyDescent="0.25"/>
    <row r="31" spans="1:30" ht="14.25" customHeight="1" x14ac:dyDescent="0.25"/>
    <row r="32" spans="1:30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</sheetData>
  <mergeCells count="20">
    <mergeCell ref="E8:E9"/>
    <mergeCell ref="C8:D8"/>
    <mergeCell ref="F8:F9"/>
    <mergeCell ref="G8:G9"/>
    <mergeCell ref="B6:C6"/>
    <mergeCell ref="B7:AD7"/>
    <mergeCell ref="B24:C24"/>
    <mergeCell ref="B23:C23"/>
    <mergeCell ref="B8:B9"/>
    <mergeCell ref="B21:G21"/>
    <mergeCell ref="AD8:AD9"/>
    <mergeCell ref="R8:T8"/>
    <mergeCell ref="O8:Q8"/>
    <mergeCell ref="L8:N8"/>
    <mergeCell ref="I8:K8"/>
    <mergeCell ref="X8:Z8"/>
    <mergeCell ref="AA8:AC8"/>
    <mergeCell ref="U8:W8"/>
    <mergeCell ref="B22:AC22"/>
    <mergeCell ref="H8:H9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AG1006"/>
  <sheetViews>
    <sheetView showGridLines="0" tabSelected="1" topLeftCell="A34" zoomScale="70" zoomScaleNormal="70" workbookViewId="0">
      <selection activeCell="B8" sqref="B8:B9"/>
    </sheetView>
  </sheetViews>
  <sheetFormatPr baseColWidth="10" defaultColWidth="12.59765625" defaultRowHeight="15" customHeight="1" x14ac:dyDescent="0.25"/>
  <cols>
    <col min="1" max="1" width="6.69921875" style="1" customWidth="1"/>
    <col min="2" max="2" width="8.796875" style="1" customWidth="1"/>
    <col min="3" max="4" width="10.796875" style="1" customWidth="1"/>
    <col min="5" max="5" width="7.296875" style="1" customWidth="1"/>
    <col min="6" max="6" width="9.19921875" style="1" customWidth="1"/>
    <col min="7" max="7" width="7.5" style="1" customWidth="1"/>
    <col min="8" max="8" width="10" style="1" customWidth="1"/>
    <col min="9" max="32" width="4.69921875" style="1" customWidth="1"/>
    <col min="33" max="33" width="8.69921875" style="1" customWidth="1"/>
    <col min="34" max="16384" width="12.59765625" style="1"/>
  </cols>
  <sheetData>
    <row r="4" spans="2:33" ht="14.25" customHeight="1" x14ac:dyDescent="0.25"/>
    <row r="5" spans="2:33" ht="14.25" customHeight="1" x14ac:dyDescent="0.3">
      <c r="E5" s="16"/>
    </row>
    <row r="6" spans="2:33" ht="14.25" customHeight="1" thickBot="1" x14ac:dyDescent="0.35">
      <c r="B6" s="47"/>
      <c r="C6" s="48"/>
      <c r="D6" s="2"/>
    </row>
    <row r="7" spans="2:33" ht="21" customHeight="1" thickBot="1" x14ac:dyDescent="0.3">
      <c r="B7" s="49" t="s">
        <v>108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1"/>
    </row>
    <row r="8" spans="2:33" ht="27" customHeight="1" x14ac:dyDescent="0.25">
      <c r="B8" s="53" t="s">
        <v>21</v>
      </c>
      <c r="C8" s="84" t="s">
        <v>0</v>
      </c>
      <c r="D8" s="85"/>
      <c r="E8" s="82" t="s">
        <v>1</v>
      </c>
      <c r="F8" s="82" t="s">
        <v>34</v>
      </c>
      <c r="G8" s="82" t="s">
        <v>33</v>
      </c>
      <c r="H8" s="80" t="s">
        <v>2</v>
      </c>
      <c r="I8" s="68" t="s">
        <v>14</v>
      </c>
      <c r="J8" s="68"/>
      <c r="K8" s="69"/>
      <c r="L8" s="65" t="s">
        <v>15</v>
      </c>
      <c r="M8" s="66"/>
      <c r="N8" s="67"/>
      <c r="O8" s="62" t="s">
        <v>16</v>
      </c>
      <c r="P8" s="63"/>
      <c r="Q8" s="64"/>
      <c r="R8" s="59" t="s">
        <v>17</v>
      </c>
      <c r="S8" s="60"/>
      <c r="T8" s="61"/>
      <c r="U8" s="76" t="s">
        <v>18</v>
      </c>
      <c r="V8" s="77"/>
      <c r="W8" s="78"/>
      <c r="X8" s="70" t="s">
        <v>19</v>
      </c>
      <c r="Y8" s="71"/>
      <c r="Z8" s="72"/>
      <c r="AA8" s="73" t="s">
        <v>106</v>
      </c>
      <c r="AB8" s="74"/>
      <c r="AC8" s="75"/>
      <c r="AD8" s="73" t="s">
        <v>20</v>
      </c>
      <c r="AE8" s="74"/>
      <c r="AF8" s="75"/>
      <c r="AG8" s="86" t="s">
        <v>3</v>
      </c>
    </row>
    <row r="9" spans="2:33" ht="18.600000000000001" customHeight="1" thickBot="1" x14ac:dyDescent="0.3">
      <c r="B9" s="54"/>
      <c r="C9" s="35" t="s">
        <v>4</v>
      </c>
      <c r="D9" s="35" t="s">
        <v>5</v>
      </c>
      <c r="E9" s="83"/>
      <c r="F9" s="83"/>
      <c r="G9" s="83"/>
      <c r="H9" s="81"/>
      <c r="I9" s="36" t="s">
        <v>6</v>
      </c>
      <c r="J9" s="37" t="s">
        <v>7</v>
      </c>
      <c r="K9" s="38" t="s">
        <v>8</v>
      </c>
      <c r="L9" s="39" t="s">
        <v>6</v>
      </c>
      <c r="M9" s="40" t="s">
        <v>7</v>
      </c>
      <c r="N9" s="41" t="s">
        <v>8</v>
      </c>
      <c r="O9" s="39" t="s">
        <v>6</v>
      </c>
      <c r="P9" s="40" t="s">
        <v>7</v>
      </c>
      <c r="Q9" s="41" t="s">
        <v>8</v>
      </c>
      <c r="R9" s="39" t="s">
        <v>6</v>
      </c>
      <c r="S9" s="40" t="s">
        <v>7</v>
      </c>
      <c r="T9" s="41" t="s">
        <v>8</v>
      </c>
      <c r="U9" s="42" t="s">
        <v>6</v>
      </c>
      <c r="V9" s="37" t="s">
        <v>7</v>
      </c>
      <c r="W9" s="43" t="s">
        <v>8</v>
      </c>
      <c r="X9" s="42" t="s">
        <v>6</v>
      </c>
      <c r="Y9" s="37" t="s">
        <v>7</v>
      </c>
      <c r="Z9" s="38" t="s">
        <v>8</v>
      </c>
      <c r="AA9" s="44" t="s">
        <v>6</v>
      </c>
      <c r="AB9" s="45" t="s">
        <v>7</v>
      </c>
      <c r="AC9" s="46" t="s">
        <v>8</v>
      </c>
      <c r="AD9" s="44" t="s">
        <v>6</v>
      </c>
      <c r="AE9" s="45" t="s">
        <v>7</v>
      </c>
      <c r="AF9" s="46" t="s">
        <v>8</v>
      </c>
      <c r="AG9" s="87"/>
    </row>
    <row r="10" spans="2:33" ht="15" customHeight="1" x14ac:dyDescent="0.25">
      <c r="B10" s="11" t="s">
        <v>22</v>
      </c>
      <c r="C10" s="12" t="s">
        <v>9</v>
      </c>
      <c r="D10" s="12" t="s">
        <v>60</v>
      </c>
      <c r="E10" s="12">
        <v>53.7</v>
      </c>
      <c r="F10" s="13">
        <v>0.54</v>
      </c>
      <c r="G10" s="13"/>
      <c r="H10" s="14">
        <f>F10*E10</f>
        <v>28.998000000000005</v>
      </c>
      <c r="I10" s="18">
        <v>0</v>
      </c>
      <c r="J10" s="19">
        <v>0</v>
      </c>
      <c r="K10" s="20">
        <v>27</v>
      </c>
      <c r="L10" s="18">
        <v>0</v>
      </c>
      <c r="M10" s="19">
        <v>2</v>
      </c>
      <c r="N10" s="20">
        <v>0</v>
      </c>
      <c r="O10" s="18">
        <v>0</v>
      </c>
      <c r="P10" s="19">
        <v>24</v>
      </c>
      <c r="Q10" s="20">
        <v>0</v>
      </c>
      <c r="R10" s="18">
        <v>0</v>
      </c>
      <c r="S10" s="19">
        <v>0</v>
      </c>
      <c r="T10" s="20">
        <v>3</v>
      </c>
      <c r="U10" s="18">
        <v>0</v>
      </c>
      <c r="V10" s="21">
        <v>0</v>
      </c>
      <c r="W10" s="22">
        <v>4</v>
      </c>
      <c r="X10" s="18">
        <v>0</v>
      </c>
      <c r="Y10" s="23">
        <v>0</v>
      </c>
      <c r="Z10" s="20">
        <v>6</v>
      </c>
      <c r="AA10" s="24">
        <v>0</v>
      </c>
      <c r="AB10" s="25">
        <v>0</v>
      </c>
      <c r="AC10" s="26">
        <v>0</v>
      </c>
      <c r="AD10" s="24">
        <v>0</v>
      </c>
      <c r="AE10" s="25">
        <v>0</v>
      </c>
      <c r="AF10" s="26">
        <v>2</v>
      </c>
      <c r="AG10" s="27">
        <f t="shared" ref="AG10:AG28" si="0">SUM(I10:AF10)</f>
        <v>68</v>
      </c>
    </row>
    <row r="11" spans="2:33" ht="15" customHeight="1" x14ac:dyDescent="0.25">
      <c r="B11" s="5" t="s">
        <v>24</v>
      </c>
      <c r="C11" s="6" t="s">
        <v>61</v>
      </c>
      <c r="D11" s="6" t="s">
        <v>63</v>
      </c>
      <c r="E11" s="6">
        <v>33.6</v>
      </c>
      <c r="F11" s="7">
        <v>1.69</v>
      </c>
      <c r="G11" s="7" t="s">
        <v>35</v>
      </c>
      <c r="H11" s="8">
        <f>F11*E11</f>
        <v>56.783999999999999</v>
      </c>
      <c r="I11" s="18">
        <v>13</v>
      </c>
      <c r="J11" s="19">
        <v>0</v>
      </c>
      <c r="K11" s="20">
        <v>0</v>
      </c>
      <c r="L11" s="18">
        <v>0</v>
      </c>
      <c r="M11" s="19">
        <v>0</v>
      </c>
      <c r="N11" s="20">
        <v>3</v>
      </c>
      <c r="O11" s="18">
        <v>0</v>
      </c>
      <c r="P11" s="19">
        <v>17</v>
      </c>
      <c r="Q11" s="20">
        <v>7</v>
      </c>
      <c r="R11" s="18">
        <v>0</v>
      </c>
      <c r="S11" s="19">
        <v>3</v>
      </c>
      <c r="T11" s="20">
        <v>0</v>
      </c>
      <c r="U11" s="18">
        <v>0</v>
      </c>
      <c r="V11" s="23">
        <v>0</v>
      </c>
      <c r="W11" s="22">
        <v>3</v>
      </c>
      <c r="X11" s="18">
        <v>0</v>
      </c>
      <c r="Y11" s="23">
        <v>0</v>
      </c>
      <c r="Z11" s="20">
        <v>6</v>
      </c>
      <c r="AA11" s="24">
        <v>0</v>
      </c>
      <c r="AB11" s="25">
        <v>13</v>
      </c>
      <c r="AC11" s="25">
        <v>0</v>
      </c>
      <c r="AD11" s="24">
        <v>0</v>
      </c>
      <c r="AE11" s="25">
        <v>4</v>
      </c>
      <c r="AF11" s="25">
        <v>0</v>
      </c>
      <c r="AG11" s="27">
        <f t="shared" si="0"/>
        <v>69</v>
      </c>
    </row>
    <row r="12" spans="2:33" ht="15" customHeight="1" x14ac:dyDescent="0.25">
      <c r="B12" s="5" t="s">
        <v>25</v>
      </c>
      <c r="C12" s="6" t="s">
        <v>62</v>
      </c>
      <c r="D12" s="6" t="s">
        <v>64</v>
      </c>
      <c r="E12" s="6">
        <v>14</v>
      </c>
      <c r="F12" s="7">
        <v>2</v>
      </c>
      <c r="G12" s="7" t="s">
        <v>35</v>
      </c>
      <c r="H12" s="8">
        <f t="shared" ref="H12:H19" si="1">F12*E12</f>
        <v>28</v>
      </c>
      <c r="I12" s="18">
        <v>0</v>
      </c>
      <c r="J12" s="19">
        <v>0</v>
      </c>
      <c r="K12" s="20">
        <v>0</v>
      </c>
      <c r="L12" s="18">
        <v>0</v>
      </c>
      <c r="M12" s="19">
        <v>0</v>
      </c>
      <c r="N12" s="20">
        <v>11</v>
      </c>
      <c r="O12" s="18">
        <v>0</v>
      </c>
      <c r="P12" s="19">
        <v>14</v>
      </c>
      <c r="Q12" s="20">
        <v>0</v>
      </c>
      <c r="R12" s="18">
        <v>0</v>
      </c>
      <c r="S12" s="19">
        <v>3</v>
      </c>
      <c r="T12" s="20">
        <v>0</v>
      </c>
      <c r="U12" s="18">
        <v>0</v>
      </c>
      <c r="V12" s="23">
        <v>0</v>
      </c>
      <c r="W12" s="22">
        <v>0</v>
      </c>
      <c r="X12" s="18">
        <v>0</v>
      </c>
      <c r="Y12" s="19">
        <v>0</v>
      </c>
      <c r="Z12" s="20">
        <v>11</v>
      </c>
      <c r="AA12" s="24">
        <v>0</v>
      </c>
      <c r="AB12" s="25">
        <v>3</v>
      </c>
      <c r="AC12" s="25">
        <v>0</v>
      </c>
      <c r="AD12" s="24">
        <v>0</v>
      </c>
      <c r="AE12" s="25">
        <v>0</v>
      </c>
      <c r="AF12" s="25">
        <v>0</v>
      </c>
      <c r="AG12" s="27">
        <f t="shared" si="0"/>
        <v>42</v>
      </c>
    </row>
    <row r="13" spans="2:33" ht="15" customHeight="1" x14ac:dyDescent="0.25">
      <c r="B13" s="5" t="s">
        <v>26</v>
      </c>
      <c r="C13" s="6" t="s">
        <v>40</v>
      </c>
      <c r="D13" s="6" t="s">
        <v>65</v>
      </c>
      <c r="E13" s="6">
        <v>27</v>
      </c>
      <c r="F13" s="7">
        <v>0.8</v>
      </c>
      <c r="G13" s="7" t="s">
        <v>35</v>
      </c>
      <c r="H13" s="8">
        <f t="shared" si="1"/>
        <v>21.6</v>
      </c>
      <c r="I13" s="18">
        <v>0</v>
      </c>
      <c r="J13" s="19">
        <v>6</v>
      </c>
      <c r="K13" s="20">
        <v>8</v>
      </c>
      <c r="L13" s="18">
        <v>14</v>
      </c>
      <c r="M13" s="19">
        <v>0</v>
      </c>
      <c r="N13" s="20">
        <v>0</v>
      </c>
      <c r="O13" s="18">
        <v>0</v>
      </c>
      <c r="P13" s="19">
        <v>37</v>
      </c>
      <c r="Q13" s="20">
        <v>3</v>
      </c>
      <c r="R13" s="18">
        <v>0</v>
      </c>
      <c r="S13" s="19">
        <v>5</v>
      </c>
      <c r="T13" s="20">
        <v>0</v>
      </c>
      <c r="U13" s="18">
        <v>0</v>
      </c>
      <c r="V13" s="23">
        <v>32</v>
      </c>
      <c r="W13" s="22">
        <v>0</v>
      </c>
      <c r="X13" s="18">
        <v>0</v>
      </c>
      <c r="Y13" s="19">
        <v>0</v>
      </c>
      <c r="Z13" s="20">
        <v>1</v>
      </c>
      <c r="AA13" s="24">
        <v>0</v>
      </c>
      <c r="AB13" s="25">
        <v>0</v>
      </c>
      <c r="AC13" s="26">
        <v>0</v>
      </c>
      <c r="AD13" s="24">
        <v>0</v>
      </c>
      <c r="AE13" s="25">
        <v>5</v>
      </c>
      <c r="AF13" s="26">
        <v>0</v>
      </c>
      <c r="AG13" s="27">
        <f t="shared" si="0"/>
        <v>111</v>
      </c>
    </row>
    <row r="14" spans="2:33" ht="15" customHeight="1" x14ac:dyDescent="0.25">
      <c r="B14" s="5" t="s">
        <v>27</v>
      </c>
      <c r="C14" s="6" t="s">
        <v>64</v>
      </c>
      <c r="D14" s="6" t="s">
        <v>66</v>
      </c>
      <c r="E14" s="6">
        <v>39.4</v>
      </c>
      <c r="F14" s="7">
        <v>1.1599999999999999</v>
      </c>
      <c r="G14" s="7"/>
      <c r="H14" s="8">
        <f t="shared" si="1"/>
        <v>45.703999999999994</v>
      </c>
      <c r="I14" s="18">
        <v>0</v>
      </c>
      <c r="J14" s="19">
        <v>3</v>
      </c>
      <c r="K14" s="20">
        <v>0</v>
      </c>
      <c r="L14" s="18">
        <v>0</v>
      </c>
      <c r="M14" s="19">
        <v>1</v>
      </c>
      <c r="N14" s="20">
        <v>0</v>
      </c>
      <c r="O14" s="18">
        <v>0</v>
      </c>
      <c r="P14" s="19">
        <v>0</v>
      </c>
      <c r="Q14" s="20">
        <v>13</v>
      </c>
      <c r="R14" s="18">
        <v>0</v>
      </c>
      <c r="S14" s="19">
        <v>3</v>
      </c>
      <c r="T14" s="20">
        <v>0</v>
      </c>
      <c r="U14" s="18">
        <v>0</v>
      </c>
      <c r="V14" s="23">
        <v>13</v>
      </c>
      <c r="W14" s="22">
        <v>0</v>
      </c>
      <c r="X14" s="18">
        <v>0</v>
      </c>
      <c r="Y14" s="19">
        <v>2</v>
      </c>
      <c r="Z14" s="20">
        <v>0</v>
      </c>
      <c r="AA14" s="24">
        <v>0</v>
      </c>
      <c r="AB14" s="25">
        <v>0</v>
      </c>
      <c r="AC14" s="26">
        <v>0</v>
      </c>
      <c r="AD14" s="24">
        <v>0</v>
      </c>
      <c r="AE14" s="25">
        <v>7</v>
      </c>
      <c r="AF14" s="26">
        <v>0</v>
      </c>
      <c r="AG14" s="27">
        <f t="shared" si="0"/>
        <v>42</v>
      </c>
    </row>
    <row r="15" spans="2:33" ht="15" customHeight="1" x14ac:dyDescent="0.25">
      <c r="B15" s="5" t="s">
        <v>29</v>
      </c>
      <c r="C15" s="6" t="s">
        <v>67</v>
      </c>
      <c r="D15" s="6" t="s">
        <v>68</v>
      </c>
      <c r="E15" s="6">
        <v>30.2</v>
      </c>
      <c r="F15" s="7">
        <v>0.89</v>
      </c>
      <c r="G15" s="7" t="s">
        <v>35</v>
      </c>
      <c r="H15" s="8">
        <f t="shared" si="1"/>
        <v>26.878</v>
      </c>
      <c r="I15" s="18">
        <v>0</v>
      </c>
      <c r="J15" s="19">
        <v>0</v>
      </c>
      <c r="K15" s="20">
        <v>0</v>
      </c>
      <c r="L15" s="18">
        <v>0</v>
      </c>
      <c r="M15" s="19">
        <v>6</v>
      </c>
      <c r="N15" s="20">
        <v>0</v>
      </c>
      <c r="O15" s="18">
        <v>0</v>
      </c>
      <c r="P15" s="19">
        <v>32</v>
      </c>
      <c r="Q15" s="20">
        <v>0</v>
      </c>
      <c r="R15" s="18">
        <v>0</v>
      </c>
      <c r="S15" s="19">
        <v>11</v>
      </c>
      <c r="T15" s="20">
        <v>0</v>
      </c>
      <c r="U15" s="18">
        <v>0</v>
      </c>
      <c r="V15" s="23">
        <v>22</v>
      </c>
      <c r="W15" s="22">
        <v>0</v>
      </c>
      <c r="X15" s="18">
        <v>0</v>
      </c>
      <c r="Y15" s="19">
        <v>9</v>
      </c>
      <c r="Z15" s="28">
        <v>0</v>
      </c>
      <c r="AA15" s="29">
        <v>0</v>
      </c>
      <c r="AB15" s="25">
        <v>0</v>
      </c>
      <c r="AC15" s="26">
        <v>0</v>
      </c>
      <c r="AD15" s="29">
        <v>0</v>
      </c>
      <c r="AE15" s="25">
        <v>3</v>
      </c>
      <c r="AF15" s="26">
        <v>0</v>
      </c>
      <c r="AG15" s="27">
        <f t="shared" si="0"/>
        <v>83</v>
      </c>
    </row>
    <row r="16" spans="2:33" ht="15" customHeight="1" x14ac:dyDescent="0.25">
      <c r="B16" s="5" t="s">
        <v>30</v>
      </c>
      <c r="C16" s="6" t="s">
        <v>69</v>
      </c>
      <c r="D16" s="6" t="s">
        <v>70</v>
      </c>
      <c r="E16" s="6">
        <v>60.5</v>
      </c>
      <c r="F16" s="7">
        <v>0.9</v>
      </c>
      <c r="G16" s="7" t="s">
        <v>35</v>
      </c>
      <c r="H16" s="8">
        <f t="shared" si="1"/>
        <v>54.45</v>
      </c>
      <c r="I16" s="18">
        <v>0</v>
      </c>
      <c r="J16" s="19">
        <v>11</v>
      </c>
      <c r="K16" s="20">
        <v>0</v>
      </c>
      <c r="L16" s="18">
        <v>0</v>
      </c>
      <c r="M16" s="19">
        <v>2</v>
      </c>
      <c r="N16" s="20">
        <v>5</v>
      </c>
      <c r="O16" s="18">
        <v>18</v>
      </c>
      <c r="P16" s="19">
        <v>70</v>
      </c>
      <c r="Q16" s="20">
        <v>0</v>
      </c>
      <c r="R16" s="18">
        <v>0</v>
      </c>
      <c r="S16" s="19">
        <v>14</v>
      </c>
      <c r="T16" s="20">
        <v>0</v>
      </c>
      <c r="U16" s="18">
        <v>0</v>
      </c>
      <c r="V16" s="23">
        <v>1</v>
      </c>
      <c r="W16" s="22">
        <v>16</v>
      </c>
      <c r="X16" s="18">
        <v>0</v>
      </c>
      <c r="Y16" s="19">
        <v>25</v>
      </c>
      <c r="Z16" s="20">
        <v>16</v>
      </c>
      <c r="AA16" s="30">
        <v>0</v>
      </c>
      <c r="AB16" s="25">
        <v>0</v>
      </c>
      <c r="AC16" s="26">
        <v>0</v>
      </c>
      <c r="AD16" s="30">
        <v>0</v>
      </c>
      <c r="AE16" s="25">
        <v>45</v>
      </c>
      <c r="AF16" s="26">
        <v>0</v>
      </c>
      <c r="AG16" s="27">
        <f t="shared" si="0"/>
        <v>223</v>
      </c>
    </row>
    <row r="17" spans="1:33" ht="15" customHeight="1" x14ac:dyDescent="0.25">
      <c r="B17" s="5" t="s">
        <v>73</v>
      </c>
      <c r="C17" s="6" t="s">
        <v>71</v>
      </c>
      <c r="D17" s="6" t="s">
        <v>72</v>
      </c>
      <c r="E17" s="6">
        <v>174.4</v>
      </c>
      <c r="F17" s="7">
        <v>0.91</v>
      </c>
      <c r="G17" s="7"/>
      <c r="H17" s="8">
        <f t="shared" si="1"/>
        <v>158.70400000000001</v>
      </c>
      <c r="I17" s="18">
        <v>0</v>
      </c>
      <c r="J17" s="19">
        <v>25</v>
      </c>
      <c r="K17" s="20">
        <v>0</v>
      </c>
      <c r="L17" s="18">
        <v>0</v>
      </c>
      <c r="M17" s="19">
        <v>0</v>
      </c>
      <c r="N17" s="20">
        <v>0</v>
      </c>
      <c r="O17" s="18">
        <v>0</v>
      </c>
      <c r="P17" s="19">
        <v>19</v>
      </c>
      <c r="Q17" s="20">
        <v>0</v>
      </c>
      <c r="R17" s="18">
        <v>0</v>
      </c>
      <c r="S17" s="19">
        <v>3</v>
      </c>
      <c r="T17" s="20">
        <v>0</v>
      </c>
      <c r="U17" s="18">
        <v>0</v>
      </c>
      <c r="V17" s="23">
        <v>2</v>
      </c>
      <c r="W17" s="22">
        <v>0</v>
      </c>
      <c r="X17" s="18">
        <v>0</v>
      </c>
      <c r="Y17" s="19">
        <v>0</v>
      </c>
      <c r="Z17" s="20">
        <v>9</v>
      </c>
      <c r="AA17" s="30">
        <v>0</v>
      </c>
      <c r="AB17" s="25">
        <v>0</v>
      </c>
      <c r="AC17" s="26">
        <v>0</v>
      </c>
      <c r="AD17" s="30">
        <v>0</v>
      </c>
      <c r="AE17" s="25">
        <v>0</v>
      </c>
      <c r="AF17" s="26">
        <v>0</v>
      </c>
      <c r="AG17" s="27">
        <f t="shared" si="0"/>
        <v>58</v>
      </c>
    </row>
    <row r="18" spans="1:33" ht="15" customHeight="1" x14ac:dyDescent="0.25">
      <c r="B18" s="5" t="s">
        <v>76</v>
      </c>
      <c r="C18" s="6" t="s">
        <v>74</v>
      </c>
      <c r="D18" s="6" t="s">
        <v>75</v>
      </c>
      <c r="E18" s="6">
        <v>80.8</v>
      </c>
      <c r="F18" s="7">
        <v>1.35</v>
      </c>
      <c r="G18" s="7" t="s">
        <v>35</v>
      </c>
      <c r="H18" s="8">
        <f t="shared" si="1"/>
        <v>109.08</v>
      </c>
      <c r="I18" s="18">
        <v>0</v>
      </c>
      <c r="J18" s="19">
        <v>0</v>
      </c>
      <c r="K18" s="20">
        <v>13</v>
      </c>
      <c r="L18" s="18">
        <v>0</v>
      </c>
      <c r="M18" s="19">
        <v>0</v>
      </c>
      <c r="N18" s="20">
        <v>0</v>
      </c>
      <c r="O18" s="18">
        <v>0</v>
      </c>
      <c r="P18" s="19">
        <v>0</v>
      </c>
      <c r="Q18" s="20">
        <v>10</v>
      </c>
      <c r="R18" s="18">
        <v>0</v>
      </c>
      <c r="S18" s="19">
        <v>4</v>
      </c>
      <c r="T18" s="20">
        <v>0</v>
      </c>
      <c r="U18" s="18">
        <v>0</v>
      </c>
      <c r="V18" s="23">
        <v>0</v>
      </c>
      <c r="W18" s="22">
        <v>0</v>
      </c>
      <c r="X18" s="18">
        <v>0</v>
      </c>
      <c r="Y18" s="19">
        <v>0</v>
      </c>
      <c r="Z18" s="20">
        <v>6</v>
      </c>
      <c r="AA18" s="30">
        <v>0</v>
      </c>
      <c r="AB18" s="25">
        <v>0</v>
      </c>
      <c r="AC18" s="26">
        <v>0</v>
      </c>
      <c r="AD18" s="30">
        <v>0</v>
      </c>
      <c r="AE18" s="25">
        <v>3</v>
      </c>
      <c r="AF18" s="26">
        <v>0</v>
      </c>
      <c r="AG18" s="27">
        <f t="shared" si="0"/>
        <v>36</v>
      </c>
    </row>
    <row r="19" spans="1:33" ht="15" customHeight="1" x14ac:dyDescent="0.25">
      <c r="B19" s="5" t="s">
        <v>52</v>
      </c>
      <c r="C19" s="6" t="s">
        <v>80</v>
      </c>
      <c r="D19" s="6" t="s">
        <v>85</v>
      </c>
      <c r="E19" s="6">
        <v>19.2</v>
      </c>
      <c r="F19" s="7">
        <v>0.87</v>
      </c>
      <c r="G19" s="7" t="s">
        <v>35</v>
      </c>
      <c r="H19" s="8">
        <f t="shared" si="1"/>
        <v>16.704000000000001</v>
      </c>
      <c r="I19" s="18">
        <v>0</v>
      </c>
      <c r="J19" s="19">
        <v>21</v>
      </c>
      <c r="K19" s="20">
        <v>0</v>
      </c>
      <c r="L19" s="18">
        <v>0</v>
      </c>
      <c r="M19" s="19">
        <v>0</v>
      </c>
      <c r="N19" s="20">
        <v>6</v>
      </c>
      <c r="O19" s="18">
        <v>0</v>
      </c>
      <c r="P19" s="19">
        <v>59</v>
      </c>
      <c r="Q19" s="20">
        <v>0</v>
      </c>
      <c r="R19" s="18">
        <v>0</v>
      </c>
      <c r="S19" s="19">
        <v>15</v>
      </c>
      <c r="T19" s="20">
        <v>0</v>
      </c>
      <c r="U19" s="18">
        <v>0</v>
      </c>
      <c r="V19" s="23">
        <v>0</v>
      </c>
      <c r="W19" s="22">
        <v>0</v>
      </c>
      <c r="X19" s="18">
        <v>0</v>
      </c>
      <c r="Y19" s="19">
        <v>10</v>
      </c>
      <c r="Z19" s="20">
        <v>12</v>
      </c>
      <c r="AA19" s="30">
        <v>0</v>
      </c>
      <c r="AB19" s="25">
        <v>0</v>
      </c>
      <c r="AC19" s="26">
        <v>0</v>
      </c>
      <c r="AD19" s="30">
        <v>0</v>
      </c>
      <c r="AE19" s="25">
        <v>0</v>
      </c>
      <c r="AF19" s="26">
        <v>0</v>
      </c>
      <c r="AG19" s="27">
        <f t="shared" si="0"/>
        <v>123</v>
      </c>
    </row>
    <row r="20" spans="1:33" ht="15" customHeight="1" x14ac:dyDescent="0.25">
      <c r="B20" s="5" t="s">
        <v>77</v>
      </c>
      <c r="C20" s="6" t="s">
        <v>81</v>
      </c>
      <c r="D20" s="6" t="s">
        <v>86</v>
      </c>
      <c r="E20" s="6">
        <v>129.5</v>
      </c>
      <c r="F20" s="7">
        <v>0.87</v>
      </c>
      <c r="G20" s="7" t="s">
        <v>35</v>
      </c>
      <c r="H20" s="15">
        <f t="shared" ref="H20:H28" si="2">F20*E20</f>
        <v>112.66500000000001</v>
      </c>
      <c r="I20" s="31">
        <v>0</v>
      </c>
      <c r="J20" s="19">
        <v>0</v>
      </c>
      <c r="K20" s="20">
        <v>0</v>
      </c>
      <c r="L20" s="18">
        <v>0</v>
      </c>
      <c r="M20" s="19">
        <v>2</v>
      </c>
      <c r="N20" s="20">
        <v>0</v>
      </c>
      <c r="O20" s="18">
        <v>0</v>
      </c>
      <c r="P20" s="19">
        <v>20</v>
      </c>
      <c r="Q20" s="20">
        <v>0</v>
      </c>
      <c r="R20" s="18">
        <v>0</v>
      </c>
      <c r="S20" s="19">
        <v>10</v>
      </c>
      <c r="T20" s="20">
        <v>0</v>
      </c>
      <c r="U20" s="18">
        <v>0</v>
      </c>
      <c r="V20" s="23">
        <v>0</v>
      </c>
      <c r="W20" s="22">
        <v>0</v>
      </c>
      <c r="X20" s="18">
        <v>0</v>
      </c>
      <c r="Y20" s="19">
        <v>5</v>
      </c>
      <c r="Z20" s="20">
        <v>0</v>
      </c>
      <c r="AA20" s="30">
        <v>0</v>
      </c>
      <c r="AB20" s="25">
        <v>0</v>
      </c>
      <c r="AC20" s="26">
        <v>0</v>
      </c>
      <c r="AD20" s="30">
        <v>0</v>
      </c>
      <c r="AE20" s="25">
        <v>0</v>
      </c>
      <c r="AF20" s="26">
        <v>0</v>
      </c>
      <c r="AG20" s="27">
        <f t="shared" si="0"/>
        <v>37</v>
      </c>
    </row>
    <row r="21" spans="1:33" ht="15" customHeight="1" x14ac:dyDescent="0.25">
      <c r="B21" s="5" t="s">
        <v>78</v>
      </c>
      <c r="C21" s="6" t="s">
        <v>82</v>
      </c>
      <c r="D21" s="6" t="s">
        <v>87</v>
      </c>
      <c r="E21" s="6">
        <v>38.700000000000003</v>
      </c>
      <c r="F21" s="7">
        <v>1.07</v>
      </c>
      <c r="G21" s="7" t="s">
        <v>35</v>
      </c>
      <c r="H21" s="15">
        <f t="shared" si="2"/>
        <v>41.409000000000006</v>
      </c>
      <c r="I21" s="31">
        <v>0</v>
      </c>
      <c r="J21" s="19">
        <v>10</v>
      </c>
      <c r="K21" s="20">
        <v>0</v>
      </c>
      <c r="L21" s="18">
        <v>0</v>
      </c>
      <c r="M21" s="19">
        <v>11</v>
      </c>
      <c r="N21" s="20">
        <v>0</v>
      </c>
      <c r="O21" s="18">
        <v>0</v>
      </c>
      <c r="P21" s="19">
        <v>29</v>
      </c>
      <c r="Q21" s="20">
        <v>0</v>
      </c>
      <c r="R21" s="18">
        <v>0</v>
      </c>
      <c r="S21" s="19">
        <v>14</v>
      </c>
      <c r="T21" s="20">
        <v>0</v>
      </c>
      <c r="U21" s="18">
        <v>0</v>
      </c>
      <c r="V21" s="23">
        <v>10</v>
      </c>
      <c r="W21" s="22">
        <v>0</v>
      </c>
      <c r="X21" s="18">
        <v>0</v>
      </c>
      <c r="Y21" s="19">
        <v>16</v>
      </c>
      <c r="Z21" s="20">
        <v>25</v>
      </c>
      <c r="AA21" s="30">
        <v>0</v>
      </c>
      <c r="AB21" s="25">
        <v>0</v>
      </c>
      <c r="AC21" s="26">
        <v>0</v>
      </c>
      <c r="AD21" s="30">
        <v>0</v>
      </c>
      <c r="AE21" s="25">
        <v>3</v>
      </c>
      <c r="AF21" s="26">
        <v>0</v>
      </c>
      <c r="AG21" s="27">
        <f t="shared" si="0"/>
        <v>118</v>
      </c>
    </row>
    <row r="22" spans="1:33" ht="15" customHeight="1" x14ac:dyDescent="0.25">
      <c r="B22" s="5" t="s">
        <v>79</v>
      </c>
      <c r="C22" s="6" t="s">
        <v>83</v>
      </c>
      <c r="D22" s="6" t="s">
        <v>88</v>
      </c>
      <c r="E22" s="6">
        <v>205.6</v>
      </c>
      <c r="F22" s="7">
        <v>0.86</v>
      </c>
      <c r="G22" s="7" t="s">
        <v>35</v>
      </c>
      <c r="H22" s="15">
        <f t="shared" si="2"/>
        <v>176.816</v>
      </c>
      <c r="I22" s="31">
        <v>0</v>
      </c>
      <c r="J22" s="19">
        <v>0</v>
      </c>
      <c r="K22" s="20">
        <v>0</v>
      </c>
      <c r="L22" s="18">
        <v>0</v>
      </c>
      <c r="M22" s="19">
        <v>2</v>
      </c>
      <c r="N22" s="20">
        <v>0</v>
      </c>
      <c r="O22" s="18">
        <v>0</v>
      </c>
      <c r="P22" s="19">
        <v>8</v>
      </c>
      <c r="Q22" s="20">
        <v>0</v>
      </c>
      <c r="R22" s="18">
        <v>0</v>
      </c>
      <c r="S22" s="19">
        <v>8</v>
      </c>
      <c r="T22" s="20">
        <v>0</v>
      </c>
      <c r="U22" s="18">
        <v>0</v>
      </c>
      <c r="V22" s="23">
        <v>0</v>
      </c>
      <c r="W22" s="22">
        <v>0</v>
      </c>
      <c r="X22" s="18">
        <v>0</v>
      </c>
      <c r="Y22" s="19">
        <v>0</v>
      </c>
      <c r="Z22" s="20">
        <v>0</v>
      </c>
      <c r="AA22" s="30">
        <v>0</v>
      </c>
      <c r="AB22" s="25">
        <v>0</v>
      </c>
      <c r="AC22" s="26">
        <v>0</v>
      </c>
      <c r="AD22" s="30">
        <v>0</v>
      </c>
      <c r="AE22" s="25">
        <v>5</v>
      </c>
      <c r="AF22" s="26">
        <v>0</v>
      </c>
      <c r="AG22" s="27">
        <f t="shared" si="0"/>
        <v>23</v>
      </c>
    </row>
    <row r="23" spans="1:33" ht="15" customHeight="1" x14ac:dyDescent="0.25">
      <c r="B23" s="5" t="s">
        <v>90</v>
      </c>
      <c r="C23" s="6" t="s">
        <v>84</v>
      </c>
      <c r="D23" s="6" t="s">
        <v>89</v>
      </c>
      <c r="E23" s="6">
        <v>21.1</v>
      </c>
      <c r="F23" s="7">
        <v>0.91</v>
      </c>
      <c r="G23" s="7" t="s">
        <v>35</v>
      </c>
      <c r="H23" s="15">
        <f t="shared" si="2"/>
        <v>19.201000000000001</v>
      </c>
      <c r="I23" s="31">
        <v>0</v>
      </c>
      <c r="J23" s="19">
        <v>10</v>
      </c>
      <c r="K23" s="20">
        <v>4</v>
      </c>
      <c r="L23" s="18">
        <v>0</v>
      </c>
      <c r="M23" s="19">
        <v>0</v>
      </c>
      <c r="N23" s="20">
        <v>0</v>
      </c>
      <c r="O23" s="18">
        <v>108</v>
      </c>
      <c r="P23" s="19">
        <v>0</v>
      </c>
      <c r="Q23" s="20">
        <v>0</v>
      </c>
      <c r="R23" s="18">
        <v>0</v>
      </c>
      <c r="S23" s="19">
        <v>56</v>
      </c>
      <c r="T23" s="20">
        <v>0</v>
      </c>
      <c r="U23" s="18">
        <v>0</v>
      </c>
      <c r="V23" s="23">
        <v>1</v>
      </c>
      <c r="W23" s="22">
        <v>0</v>
      </c>
      <c r="X23" s="18">
        <v>0</v>
      </c>
      <c r="Y23" s="19">
        <v>13</v>
      </c>
      <c r="Z23" s="20">
        <v>2</v>
      </c>
      <c r="AA23" s="30">
        <v>0</v>
      </c>
      <c r="AB23" s="25">
        <v>0</v>
      </c>
      <c r="AC23" s="26">
        <v>0</v>
      </c>
      <c r="AD23" s="30">
        <v>0</v>
      </c>
      <c r="AE23" s="25">
        <v>1</v>
      </c>
      <c r="AF23" s="26">
        <v>0</v>
      </c>
      <c r="AG23" s="27">
        <f t="shared" si="0"/>
        <v>195</v>
      </c>
    </row>
    <row r="24" spans="1:33" ht="15" customHeight="1" x14ac:dyDescent="0.25">
      <c r="B24" s="5" t="s">
        <v>91</v>
      </c>
      <c r="C24" s="6" t="s">
        <v>96</v>
      </c>
      <c r="D24" s="6" t="s">
        <v>97</v>
      </c>
      <c r="E24" s="6">
        <v>240.9</v>
      </c>
      <c r="F24" s="7">
        <v>0.5</v>
      </c>
      <c r="G24" s="7"/>
      <c r="H24" s="15">
        <f t="shared" si="2"/>
        <v>120.45</v>
      </c>
      <c r="I24" s="31">
        <v>0</v>
      </c>
      <c r="J24" s="19">
        <v>12</v>
      </c>
      <c r="K24" s="20">
        <v>1</v>
      </c>
      <c r="L24" s="18">
        <v>0</v>
      </c>
      <c r="M24" s="19">
        <v>3</v>
      </c>
      <c r="N24" s="20">
        <v>0</v>
      </c>
      <c r="O24" s="18">
        <v>0</v>
      </c>
      <c r="P24" s="19">
        <v>18</v>
      </c>
      <c r="Q24" s="20">
        <v>0</v>
      </c>
      <c r="R24" s="18">
        <v>0</v>
      </c>
      <c r="S24" s="19">
        <v>1</v>
      </c>
      <c r="T24" s="20">
        <v>0</v>
      </c>
      <c r="U24" s="18">
        <v>0</v>
      </c>
      <c r="V24" s="23">
        <v>0</v>
      </c>
      <c r="W24" s="22">
        <v>0</v>
      </c>
      <c r="X24" s="18">
        <v>0</v>
      </c>
      <c r="Y24" s="19">
        <v>0</v>
      </c>
      <c r="Z24" s="20">
        <v>0</v>
      </c>
      <c r="AA24" s="30">
        <v>0</v>
      </c>
      <c r="AB24" s="25">
        <v>0</v>
      </c>
      <c r="AC24" s="26">
        <v>0</v>
      </c>
      <c r="AD24" s="30">
        <v>0</v>
      </c>
      <c r="AE24" s="25">
        <v>0</v>
      </c>
      <c r="AF24" s="26">
        <v>0</v>
      </c>
      <c r="AG24" s="27">
        <f t="shared" si="0"/>
        <v>35</v>
      </c>
    </row>
    <row r="25" spans="1:33" ht="15" customHeight="1" x14ac:dyDescent="0.25">
      <c r="B25" s="5" t="s">
        <v>92</v>
      </c>
      <c r="C25" s="6" t="s">
        <v>98</v>
      </c>
      <c r="D25" s="6" t="s">
        <v>99</v>
      </c>
      <c r="E25" s="6">
        <v>35.5</v>
      </c>
      <c r="F25" s="7">
        <v>0.8</v>
      </c>
      <c r="G25" s="7" t="s">
        <v>35</v>
      </c>
      <c r="H25" s="15">
        <f t="shared" si="2"/>
        <v>28.400000000000002</v>
      </c>
      <c r="I25" s="31">
        <v>0</v>
      </c>
      <c r="J25" s="19">
        <v>44</v>
      </c>
      <c r="K25" s="20">
        <v>18</v>
      </c>
      <c r="L25" s="18">
        <v>0</v>
      </c>
      <c r="M25" s="19">
        <v>7</v>
      </c>
      <c r="N25" s="20">
        <v>0</v>
      </c>
      <c r="O25" s="18">
        <v>0</v>
      </c>
      <c r="P25" s="19">
        <v>87</v>
      </c>
      <c r="Q25" s="20">
        <v>0</v>
      </c>
      <c r="R25" s="18">
        <v>0</v>
      </c>
      <c r="S25" s="19">
        <v>18</v>
      </c>
      <c r="T25" s="20">
        <v>0</v>
      </c>
      <c r="U25" s="18">
        <v>0</v>
      </c>
      <c r="V25" s="23">
        <v>0</v>
      </c>
      <c r="W25" s="22">
        <v>0</v>
      </c>
      <c r="X25" s="18">
        <v>0</v>
      </c>
      <c r="Y25" s="19">
        <v>31</v>
      </c>
      <c r="Z25" s="20">
        <v>10</v>
      </c>
      <c r="AA25" s="30">
        <v>0</v>
      </c>
      <c r="AB25" s="25">
        <v>0</v>
      </c>
      <c r="AC25" s="26">
        <v>0</v>
      </c>
      <c r="AD25" s="30">
        <v>0</v>
      </c>
      <c r="AE25" s="25">
        <v>7</v>
      </c>
      <c r="AF25" s="26">
        <v>0</v>
      </c>
      <c r="AG25" s="27">
        <f t="shared" si="0"/>
        <v>222</v>
      </c>
    </row>
    <row r="26" spans="1:33" ht="15" customHeight="1" x14ac:dyDescent="0.25">
      <c r="B26" s="5" t="s">
        <v>93</v>
      </c>
      <c r="C26" s="6" t="s">
        <v>100</v>
      </c>
      <c r="D26" s="6" t="s">
        <v>101</v>
      </c>
      <c r="E26" s="6">
        <v>205.4</v>
      </c>
      <c r="F26" s="7">
        <v>1.6</v>
      </c>
      <c r="G26" s="7"/>
      <c r="H26" s="15">
        <f t="shared" si="2"/>
        <v>328.64000000000004</v>
      </c>
      <c r="I26" s="31">
        <v>0</v>
      </c>
      <c r="J26" s="19">
        <v>0</v>
      </c>
      <c r="K26" s="20">
        <v>0</v>
      </c>
      <c r="L26" s="18">
        <v>0</v>
      </c>
      <c r="M26" s="19">
        <v>0</v>
      </c>
      <c r="N26" s="20">
        <v>0</v>
      </c>
      <c r="O26" s="18">
        <v>10</v>
      </c>
      <c r="P26" s="19">
        <v>0</v>
      </c>
      <c r="Q26" s="20">
        <v>0</v>
      </c>
      <c r="R26" s="18">
        <v>0</v>
      </c>
      <c r="S26" s="19">
        <v>0</v>
      </c>
      <c r="T26" s="20">
        <v>0</v>
      </c>
      <c r="U26" s="18">
        <v>0</v>
      </c>
      <c r="V26" s="23">
        <v>0</v>
      </c>
      <c r="W26" s="22">
        <v>0</v>
      </c>
      <c r="X26" s="18">
        <v>0</v>
      </c>
      <c r="Y26" s="19">
        <v>0</v>
      </c>
      <c r="Z26" s="20">
        <v>0</v>
      </c>
      <c r="AA26" s="30">
        <v>0</v>
      </c>
      <c r="AB26" s="25">
        <v>0</v>
      </c>
      <c r="AC26" s="26">
        <v>0</v>
      </c>
      <c r="AD26" s="30">
        <v>0</v>
      </c>
      <c r="AE26" s="25">
        <v>0</v>
      </c>
      <c r="AF26" s="26">
        <v>0</v>
      </c>
      <c r="AG26" s="27">
        <f t="shared" si="0"/>
        <v>10</v>
      </c>
    </row>
    <row r="27" spans="1:33" ht="15" customHeight="1" x14ac:dyDescent="0.25">
      <c r="B27" s="5" t="s">
        <v>94</v>
      </c>
      <c r="C27" s="6" t="s">
        <v>102</v>
      </c>
      <c r="D27" s="6" t="s">
        <v>103</v>
      </c>
      <c r="E27" s="6">
        <v>22.2</v>
      </c>
      <c r="F27" s="7">
        <v>1.45</v>
      </c>
      <c r="G27" s="7" t="s">
        <v>35</v>
      </c>
      <c r="H27" s="15">
        <f t="shared" si="2"/>
        <v>32.19</v>
      </c>
      <c r="I27" s="31">
        <v>0</v>
      </c>
      <c r="J27" s="19">
        <v>0</v>
      </c>
      <c r="K27" s="20">
        <v>0</v>
      </c>
      <c r="L27" s="18">
        <v>0</v>
      </c>
      <c r="M27" s="19">
        <v>0</v>
      </c>
      <c r="N27" s="20">
        <v>0</v>
      </c>
      <c r="O27" s="18">
        <v>0</v>
      </c>
      <c r="P27" s="19">
        <v>2</v>
      </c>
      <c r="Q27" s="20">
        <v>0</v>
      </c>
      <c r="R27" s="18">
        <v>0</v>
      </c>
      <c r="S27" s="19">
        <v>0</v>
      </c>
      <c r="T27" s="20">
        <v>0</v>
      </c>
      <c r="U27" s="18">
        <v>0</v>
      </c>
      <c r="V27" s="23">
        <v>0</v>
      </c>
      <c r="W27" s="22">
        <v>0</v>
      </c>
      <c r="X27" s="18">
        <v>0</v>
      </c>
      <c r="Y27" s="19">
        <v>0</v>
      </c>
      <c r="Z27" s="20">
        <v>0</v>
      </c>
      <c r="AA27" s="30">
        <v>0</v>
      </c>
      <c r="AB27" s="25">
        <v>0</v>
      </c>
      <c r="AC27" s="26">
        <v>0</v>
      </c>
      <c r="AD27" s="30">
        <v>0</v>
      </c>
      <c r="AE27" s="25">
        <v>0</v>
      </c>
      <c r="AF27" s="26">
        <v>0</v>
      </c>
      <c r="AG27" s="27">
        <f t="shared" si="0"/>
        <v>2</v>
      </c>
    </row>
    <row r="28" spans="1:33" ht="15" customHeight="1" thickBot="1" x14ac:dyDescent="0.3">
      <c r="B28" s="5" t="s">
        <v>95</v>
      </c>
      <c r="C28" s="6" t="s">
        <v>104</v>
      </c>
      <c r="D28" s="6" t="s">
        <v>105</v>
      </c>
      <c r="E28" s="6">
        <v>2</v>
      </c>
      <c r="F28" s="7">
        <v>1.45</v>
      </c>
      <c r="G28" s="7" t="s">
        <v>35</v>
      </c>
      <c r="H28" s="15">
        <f t="shared" si="2"/>
        <v>2.9</v>
      </c>
      <c r="I28" s="31">
        <v>0</v>
      </c>
      <c r="J28" s="19">
        <v>0</v>
      </c>
      <c r="K28" s="20">
        <v>0</v>
      </c>
      <c r="L28" s="18">
        <v>0</v>
      </c>
      <c r="M28" s="19">
        <v>0</v>
      </c>
      <c r="N28" s="20">
        <v>0</v>
      </c>
      <c r="O28" s="18">
        <v>0</v>
      </c>
      <c r="P28" s="19">
        <v>3</v>
      </c>
      <c r="Q28" s="20">
        <v>0</v>
      </c>
      <c r="R28" s="18">
        <v>0</v>
      </c>
      <c r="S28" s="19">
        <v>0</v>
      </c>
      <c r="T28" s="20">
        <v>0</v>
      </c>
      <c r="U28" s="18">
        <v>0</v>
      </c>
      <c r="V28" s="23">
        <v>0</v>
      </c>
      <c r="W28" s="22">
        <v>0</v>
      </c>
      <c r="X28" s="18">
        <v>0</v>
      </c>
      <c r="Y28" s="19">
        <v>0</v>
      </c>
      <c r="Z28" s="20">
        <v>0</v>
      </c>
      <c r="AA28" s="30">
        <v>0</v>
      </c>
      <c r="AB28" s="25">
        <v>0</v>
      </c>
      <c r="AC28" s="26">
        <v>0</v>
      </c>
      <c r="AD28" s="30">
        <v>0</v>
      </c>
      <c r="AE28" s="25">
        <v>0</v>
      </c>
      <c r="AF28" s="26">
        <v>0</v>
      </c>
      <c r="AG28" s="27">
        <f t="shared" si="0"/>
        <v>3</v>
      </c>
    </row>
    <row r="29" spans="1:33" ht="15" customHeight="1" thickBot="1" x14ac:dyDescent="0.3">
      <c r="B29" s="55" t="s">
        <v>10</v>
      </c>
      <c r="C29" s="56"/>
      <c r="D29" s="56"/>
      <c r="E29" s="56"/>
      <c r="F29" s="56"/>
      <c r="G29" s="56"/>
      <c r="H29" s="17">
        <f t="shared" ref="H29:AG29" si="3">SUM(H10:H28)</f>
        <v>1409.5730000000003</v>
      </c>
      <c r="I29" s="32">
        <f t="shared" si="3"/>
        <v>13</v>
      </c>
      <c r="J29" s="33">
        <f t="shared" si="3"/>
        <v>142</v>
      </c>
      <c r="K29" s="33">
        <f t="shared" si="3"/>
        <v>71</v>
      </c>
      <c r="L29" s="33">
        <f t="shared" si="3"/>
        <v>14</v>
      </c>
      <c r="M29" s="33">
        <f t="shared" si="3"/>
        <v>36</v>
      </c>
      <c r="N29" s="33">
        <f t="shared" si="3"/>
        <v>25</v>
      </c>
      <c r="O29" s="33">
        <f t="shared" si="3"/>
        <v>136</v>
      </c>
      <c r="P29" s="33">
        <f t="shared" si="3"/>
        <v>439</v>
      </c>
      <c r="Q29" s="33">
        <f t="shared" si="3"/>
        <v>33</v>
      </c>
      <c r="R29" s="33">
        <f t="shared" si="3"/>
        <v>0</v>
      </c>
      <c r="S29" s="33">
        <f t="shared" si="3"/>
        <v>168</v>
      </c>
      <c r="T29" s="33">
        <f t="shared" si="3"/>
        <v>3</v>
      </c>
      <c r="U29" s="33">
        <f t="shared" si="3"/>
        <v>0</v>
      </c>
      <c r="V29" s="33">
        <f t="shared" si="3"/>
        <v>81</v>
      </c>
      <c r="W29" s="33">
        <f t="shared" si="3"/>
        <v>23</v>
      </c>
      <c r="X29" s="33">
        <f t="shared" si="3"/>
        <v>0</v>
      </c>
      <c r="Y29" s="33">
        <f t="shared" si="3"/>
        <v>111</v>
      </c>
      <c r="Z29" s="33">
        <f t="shared" si="3"/>
        <v>104</v>
      </c>
      <c r="AA29" s="33">
        <f t="shared" si="3"/>
        <v>0</v>
      </c>
      <c r="AB29" s="33">
        <f t="shared" si="3"/>
        <v>16</v>
      </c>
      <c r="AC29" s="33">
        <f t="shared" si="3"/>
        <v>0</v>
      </c>
      <c r="AD29" s="33">
        <f t="shared" si="3"/>
        <v>0</v>
      </c>
      <c r="AE29" s="33">
        <f t="shared" si="3"/>
        <v>83</v>
      </c>
      <c r="AF29" s="33">
        <f t="shared" si="3"/>
        <v>2</v>
      </c>
      <c r="AG29" s="34">
        <f t="shared" si="3"/>
        <v>1500</v>
      </c>
    </row>
    <row r="30" spans="1:33" ht="15" customHeight="1" x14ac:dyDescent="0.3">
      <c r="A30" s="4"/>
      <c r="B30" s="79"/>
      <c r="C30" s="79"/>
      <c r="D30" s="79"/>
      <c r="E30" s="79"/>
      <c r="F30" s="79"/>
      <c r="G30" s="79"/>
      <c r="H30" s="47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3"/>
    </row>
    <row r="31" spans="1:33" ht="15" customHeight="1" x14ac:dyDescent="0.3">
      <c r="B31" s="52" t="s">
        <v>58</v>
      </c>
      <c r="C31" s="52"/>
      <c r="D31" s="9" t="s">
        <v>32</v>
      </c>
      <c r="E31" s="9" t="s">
        <v>13</v>
      </c>
      <c r="F31" s="9"/>
      <c r="G31" s="10">
        <v>0.6</v>
      </c>
      <c r="H31" s="9" t="s">
        <v>11</v>
      </c>
    </row>
    <row r="32" spans="1:33" ht="15" customHeight="1" x14ac:dyDescent="0.3">
      <c r="B32" s="52" t="s">
        <v>12</v>
      </c>
      <c r="C32" s="52"/>
      <c r="D32" s="9">
        <v>2</v>
      </c>
    </row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  <row r="1003" ht="14.25" customHeight="1" x14ac:dyDescent="0.25"/>
    <row r="1004" ht="14.25" customHeight="1" x14ac:dyDescent="0.25"/>
    <row r="1005" ht="14.25" customHeight="1" x14ac:dyDescent="0.25"/>
    <row r="1006" ht="14.25" customHeight="1" x14ac:dyDescent="0.25"/>
  </sheetData>
  <mergeCells count="21">
    <mergeCell ref="AG8:AG9"/>
    <mergeCell ref="B6:C6"/>
    <mergeCell ref="B7:AG7"/>
    <mergeCell ref="B8:B9"/>
    <mergeCell ref="C8:D8"/>
    <mergeCell ref="E8:E9"/>
    <mergeCell ref="F8:F9"/>
    <mergeCell ref="G8:G9"/>
    <mergeCell ref="H8:H9"/>
    <mergeCell ref="I8:K8"/>
    <mergeCell ref="L8:N8"/>
    <mergeCell ref="B29:G29"/>
    <mergeCell ref="B30:AF30"/>
    <mergeCell ref="B31:C31"/>
    <mergeCell ref="B32:C32"/>
    <mergeCell ref="AA8:AC8"/>
    <mergeCell ref="O8:Q8"/>
    <mergeCell ref="R8:T8"/>
    <mergeCell ref="U8:W8"/>
    <mergeCell ref="X8:Z8"/>
    <mergeCell ref="AD8:AF8"/>
  </mergeCells>
  <pageMargins left="0.7" right="0.7" top="0.75" bottom="0.75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Patologías_Cunetas_D</vt:lpstr>
      <vt:lpstr>Patologías_Cunetas_IZQ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DANIELA</cp:lastModifiedBy>
  <dcterms:created xsi:type="dcterms:W3CDTF">2020-10-27T23:32:01Z</dcterms:created>
  <dcterms:modified xsi:type="dcterms:W3CDTF">2021-01-19T05:01:35Z</dcterms:modified>
</cp:coreProperties>
</file>