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.crai\Downloads\"/>
    </mc:Choice>
  </mc:AlternateContent>
  <xr:revisionPtr revIDLastSave="0" documentId="13_ncr:1_{B943A948-BECE-4905-A5DD-2FBDDF7C918C}" xr6:coauthVersionLast="47" xr6:coauthVersionMax="47" xr10:uidLastSave="{00000000-0000-0000-0000-000000000000}"/>
  <workbookProtection workbookAlgorithmName="SHA-512" workbookHashValue="J2jJENEgv2znVO/Ijnnt15A2cSHsq9QvAMAUmJ5HzW7f7ygB3mHR7rBkyLQ8wb9ng0kqZslTf3OHRXEj3GBZSg==" workbookSaltValue="LP/XfFK6g55a4ro6IGM0cw==" workbookSpinCount="100000" lockStructure="1"/>
  <bookViews>
    <workbookView xWindow="-120" yWindow="-120" windowWidth="29040" windowHeight="15720" xr2:uid="{7DA44154-EAB7-4340-BAAB-AF3FF1FA6BBE}"/>
  </bookViews>
  <sheets>
    <sheet name="Peste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45" i="1"/>
  <c r="K44" i="1"/>
  <c r="K43" i="1"/>
  <c r="K42" i="1"/>
  <c r="K41" i="1"/>
  <c r="K38" i="1"/>
  <c r="K37" i="1"/>
  <c r="K36" i="1"/>
  <c r="K35" i="1"/>
  <c r="K34" i="1"/>
  <c r="K31" i="1"/>
  <c r="K30" i="1"/>
  <c r="K29" i="1"/>
  <c r="K28" i="1"/>
  <c r="K27" i="1"/>
  <c r="K24" i="1"/>
  <c r="K23" i="1"/>
  <c r="K22" i="1"/>
  <c r="K21" i="1"/>
  <c r="K20" i="1"/>
  <c r="K17" i="1"/>
  <c r="K16" i="1"/>
  <c r="K15" i="1"/>
  <c r="K14" i="1"/>
  <c r="K13" i="1"/>
  <c r="K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Leonardo Ariza Pinilla</author>
  </authors>
  <commentList>
    <comment ref="C3" authorId="0" shapeId="0" xr:uid="{9F381BB8-1EA4-42AB-B8E2-2919E7533126}">
      <text>
        <r>
          <rPr>
            <b/>
            <sz val="9"/>
            <color rgb="FF000000"/>
            <rFont val="Tahoma"/>
            <family val="2"/>
          </rPr>
          <t xml:space="preserve">IP - Impacto potencial
</t>
        </r>
        <r>
          <rPr>
            <sz val="9"/>
            <color rgb="FF000000"/>
            <rFont val="Tahoma"/>
            <family val="2"/>
          </rPr>
          <t xml:space="preserve">0 = desconocido
</t>
        </r>
        <r>
          <rPr>
            <sz val="9"/>
            <color rgb="FF000000"/>
            <rFont val="Tahoma"/>
            <family val="2"/>
          </rPr>
          <t>1 = bajo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2 = medio
</t>
        </r>
        <r>
          <rPr>
            <sz val="9"/>
            <color rgb="FF000000"/>
            <rFont val="Tahoma"/>
            <family val="2"/>
          </rPr>
          <t xml:space="preserve">3 = alto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H3" authorId="0" shapeId="0" xr:uid="{97786DEC-DC80-44AC-B67D-0E57BF109E73}">
      <text>
        <r>
          <rPr>
            <b/>
            <sz val="9"/>
            <color rgb="FF000000"/>
            <rFont val="Tahoma"/>
            <family val="2"/>
          </rPr>
          <t>Oportunidad</t>
        </r>
      </text>
    </comment>
    <comment ref="I3" authorId="0" shapeId="0" xr:uid="{5BD02291-0DB0-4CE1-B709-BC4694B98337}">
      <text>
        <r>
          <rPr>
            <b/>
            <sz val="9"/>
            <color rgb="FF000000"/>
            <rFont val="Tahoma"/>
            <family val="2"/>
          </rPr>
          <t>Amenaza</t>
        </r>
      </text>
    </comment>
    <comment ref="J3" authorId="0" shapeId="0" xr:uid="{31AEC5C1-328A-4F80-B2B0-E04708B594DF}">
      <text>
        <r>
          <rPr>
            <b/>
            <sz val="9"/>
            <color rgb="FF000000"/>
            <rFont val="Tahoma"/>
            <family val="2"/>
          </rPr>
          <t xml:space="preserve">P(x) - Probabilidad de ocurrencia:
</t>
        </r>
        <r>
          <rPr>
            <sz val="9"/>
            <color rgb="FF000000"/>
            <rFont val="Tahoma"/>
            <family val="2"/>
          </rPr>
          <t xml:space="preserve">Muy baja 0.0
</t>
        </r>
        <r>
          <rPr>
            <sz val="9"/>
            <color rgb="FF000000"/>
            <rFont val="Tahoma"/>
            <family val="2"/>
          </rPr>
          <t xml:space="preserve">Baja 0.3
</t>
        </r>
        <r>
          <rPr>
            <sz val="9"/>
            <color rgb="FF000000"/>
            <rFont val="Tahoma"/>
            <family val="2"/>
          </rPr>
          <t xml:space="preserve">Media 0.6
</t>
        </r>
        <r>
          <rPr>
            <sz val="9"/>
            <color rgb="FF000000"/>
            <rFont val="Tahoma"/>
            <family val="2"/>
          </rPr>
          <t xml:space="preserve">Alta 0.9
</t>
        </r>
        <r>
          <rPr>
            <sz val="9"/>
            <color rgb="FF000000"/>
            <rFont val="Tahoma"/>
            <family val="2"/>
          </rPr>
          <t>Muy alta 1.0</t>
        </r>
      </text>
    </comment>
    <comment ref="K3" authorId="0" shapeId="0" xr:uid="{13E40045-FF6F-4904-9562-B38D6A375680}">
      <text>
        <r>
          <rPr>
            <b/>
            <sz val="9"/>
            <color rgb="FF000000"/>
            <rFont val="Tahoma"/>
            <family val="2"/>
          </rPr>
          <t xml:space="preserve">Impacto empresa:
</t>
        </r>
        <r>
          <rPr>
            <sz val="9"/>
            <color rgb="FF000000"/>
            <rFont val="Tahoma"/>
            <family val="2"/>
          </rPr>
          <t xml:space="preserve">[ ( IP+ Ir ) / 2 ] * p(x)
</t>
        </r>
      </text>
    </comment>
    <comment ref="D4" authorId="0" shapeId="0" xr:uid="{FE168F03-3446-4A9A-B24E-BAD589E0B697}">
      <text>
        <r>
          <rPr>
            <b/>
            <sz val="9"/>
            <color rgb="FF000000"/>
            <rFont val="Tahoma"/>
            <family val="2"/>
          </rPr>
          <t xml:space="preserve">t - Marco temporal:
</t>
        </r>
        <r>
          <rPr>
            <sz val="9"/>
            <color rgb="FF000000"/>
            <rFont val="Tahoma"/>
            <family val="2"/>
          </rPr>
          <t xml:space="preserve">0 &gt; CP ≤ 1
</t>
        </r>
        <r>
          <rPr>
            <sz val="9"/>
            <color rgb="FF000000"/>
            <rFont val="Tahoma"/>
            <family val="2"/>
          </rPr>
          <t xml:space="preserve">2 ≥ MP ≤ 4
</t>
        </r>
        <r>
          <rPr>
            <sz val="9"/>
            <color rgb="FF000000"/>
            <rFont val="Tahoma"/>
            <family val="2"/>
          </rPr>
          <t>5 ≥ LP ≤ 12</t>
        </r>
      </text>
    </comment>
    <comment ref="E4" authorId="0" shapeId="0" xr:uid="{EEC045E3-AB09-4A21-8B88-4EACFEB0F5DD}">
      <text>
        <r>
          <rPr>
            <b/>
            <sz val="9"/>
            <color rgb="FF000000"/>
            <rFont val="Tahoma"/>
            <family val="2"/>
          </rPr>
          <t xml:space="preserve">T - Tipo (el elemento indicado en la descripción):
</t>
        </r>
        <r>
          <rPr>
            <sz val="9"/>
            <color rgb="FF000000"/>
            <rFont val="Tahoma"/>
            <family val="2"/>
          </rPr>
          <t xml:space="preserve">+ (si es) positivo
</t>
        </r>
        <r>
          <rPr>
            <sz val="9"/>
            <color rgb="FF000000"/>
            <rFont val="Tahoma"/>
            <family val="2"/>
          </rPr>
          <t xml:space="preserve">- (si es) negativo
</t>
        </r>
        <r>
          <rPr>
            <sz val="9"/>
            <color rgb="FF000000"/>
            <rFont val="Tahoma"/>
            <family val="2"/>
          </rPr>
          <t>0 (cero, si es) desconocido</t>
        </r>
      </text>
    </comment>
    <comment ref="F4" authorId="0" shapeId="0" xr:uid="{A55D625F-2018-4AD2-BD8B-574B1CC5CEE8}">
      <text>
        <r>
          <rPr>
            <b/>
            <sz val="9"/>
            <color rgb="FF000000"/>
            <rFont val="Tahoma"/>
            <family val="2"/>
          </rPr>
          <t xml:space="preserve">I - Impacto:
</t>
        </r>
        <r>
          <rPr>
            <sz val="9"/>
            <color rgb="FF000000"/>
            <rFont val="Tahoma"/>
            <family val="2"/>
          </rPr>
          <t xml:space="preserve">&gt; (si es) mayor
</t>
        </r>
        <r>
          <rPr>
            <sz val="9"/>
            <color rgb="FF000000"/>
            <rFont val="Tahoma"/>
            <family val="2"/>
          </rPr>
          <t xml:space="preserve">= (si es) que no produce cambios
</t>
        </r>
        <r>
          <rPr>
            <sz val="9"/>
            <color rgb="FF000000"/>
            <rFont val="Tahoma"/>
            <family val="2"/>
          </rPr>
          <t>&lt; (si es) disminuyendo</t>
        </r>
      </text>
    </comment>
    <comment ref="G4" authorId="0" shapeId="0" xr:uid="{45D8B276-0A78-4C6C-BEF8-62A929DF32A2}">
      <text>
        <r>
          <rPr>
            <b/>
            <sz val="9"/>
            <color rgb="FF000000"/>
            <rFont val="Tahoma"/>
            <family val="2"/>
          </rPr>
          <t>Ir - Importancia relativa: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0 = desconocido
</t>
        </r>
        <r>
          <rPr>
            <sz val="9"/>
            <color rgb="FF000000"/>
            <rFont val="Tahoma"/>
            <family val="2"/>
          </rPr>
          <t xml:space="preserve">1 = sin importancia
</t>
        </r>
        <r>
          <rPr>
            <sz val="9"/>
            <color rgb="FF000000"/>
            <rFont val="Tahoma"/>
            <family val="2"/>
          </rPr>
          <t xml:space="preserve">2 = algo importante
</t>
        </r>
        <r>
          <rPr>
            <sz val="9"/>
            <color rgb="FF000000"/>
            <rFont val="Tahoma"/>
            <family val="2"/>
          </rPr>
          <t xml:space="preserve">3 = importante
</t>
        </r>
        <r>
          <rPr>
            <sz val="9"/>
            <color rgb="FF000000"/>
            <rFont val="Tahoma"/>
            <family val="2"/>
          </rPr>
          <t>4 = muy importante</t>
        </r>
      </text>
    </comment>
  </commentList>
</comments>
</file>

<file path=xl/sharedStrings.xml><?xml version="1.0" encoding="utf-8"?>
<sst xmlns="http://schemas.openxmlformats.org/spreadsheetml/2006/main" count="182" uniqueCount="70">
  <si>
    <t>Análisis PESTEL</t>
  </si>
  <si>
    <t>(Político, económico, social, ecológico y legal)</t>
  </si>
  <si>
    <t>Aspectos</t>
  </si>
  <si>
    <t>IP</t>
  </si>
  <si>
    <t>Implicancia e importancia</t>
  </si>
  <si>
    <t>O</t>
  </si>
  <si>
    <t>A</t>
  </si>
  <si>
    <t>p(x)</t>
  </si>
  <si>
    <t>Impacto empresa</t>
  </si>
  <si>
    <t>Tipo</t>
  </si>
  <si>
    <t>Descripción</t>
  </si>
  <si>
    <t>t</t>
  </si>
  <si>
    <t>T</t>
  </si>
  <si>
    <t>I</t>
  </si>
  <si>
    <t>Ir</t>
  </si>
  <si>
    <t>Políticos</t>
  </si>
  <si>
    <t>Estabilidad política y gobernabilidad en Colombia y Villavicencio</t>
  </si>
  <si>
    <t>MP</t>
  </si>
  <si>
    <t>+</t>
  </si>
  <si>
    <t>=</t>
  </si>
  <si>
    <t>X</t>
  </si>
  <si>
    <t>Políticas públicas de apoyo al emprendimiento y a las MIPYMES</t>
  </si>
  <si>
    <t>CP</t>
  </si>
  <si>
    <t>&gt; </t>
  </si>
  <si>
    <t>Regulaciones en seguridad alimentaria y control sanitario (INVIMA y Secretaría de Salud)</t>
  </si>
  <si>
    <t>LP</t>
  </si>
  <si>
    <t>Política fiscal y tributaria local y nacional</t>
  </si>
  <si>
    <t>-</t>
  </si>
  <si>
    <t>Programas gubernamentales de turismo y gastronomía en Villavicencio</t>
  </si>
  <si>
    <t>Económico</t>
  </si>
  <si>
    <t>Inflación y variabilidad de precios en insumos alimenticios</t>
  </si>
  <si>
    <t>Poder adquisitivo y confianza del consumidor en Villavicencio</t>
  </si>
  <si>
    <t>Tasa de cambio y encarecimiento de productos importados</t>
  </si>
  <si>
    <t>Crecimiento del sector gastronómico y de repostería en Villavicencio</t>
  </si>
  <si>
    <t>Acceso a financiamiento para microempresas</t>
  </si>
  <si>
    <t>Social</t>
  </si>
  <si>
    <t>Preferencias de consumo hacia productos artesanales y experiencias gastronómicas</t>
  </si>
  <si>
    <t>Tendencia hacia hábitos de vida saludable</t>
  </si>
  <si>
    <t>Cambios en la estructura demográfica de Villavicencio</t>
  </si>
  <si>
    <t>Influencia de redes sociales y opinión pública en decisiones de consumo</t>
  </si>
  <si>
    <t>Cultura de consumo asociada a la recreación y socialización</t>
  </si>
  <si>
    <t>Tecnológicos</t>
  </si>
  <si>
    <t xml:space="preserve">  </t>
  </si>
  <si>
    <t>Crecimiento del comercio electrónico y plataformas de domicilios</t>
  </si>
  <si>
    <t>Uso intensivo de redes sociales y marketing digital</t>
  </si>
  <si>
    <t>Avances en medios de pago digitales</t>
  </si>
  <si>
    <t>Automatización y modernización de equipos de producción</t>
  </si>
  <si>
    <t>Velocidad de obsolescencia tecnológica</t>
  </si>
  <si>
    <t>Ecológico</t>
  </si>
  <si>
    <t>Regulaciones ambientales en el manejo de residuos sólidos y empaques</t>
  </si>
  <si>
    <t>Conciencia ambiental creciente en los consumidores</t>
  </si>
  <si>
    <t>Consumo energético en la producción</t>
  </si>
  <si>
    <t>Gestión del desperdicio alimentario</t>
  </si>
  <si>
    <t>Impacto del cambio climático en la cadena de suministros</t>
  </si>
  <si>
    <t>Legal</t>
  </si>
  <si>
    <t>Normatividad sanitaria y permisos INVIMA</t>
  </si>
  <si>
    <t>Normas laborales y de contratación en Colombia</t>
  </si>
  <si>
    <t>Propiedad intelectual y uso de marca registrada</t>
  </si>
  <si>
    <t>Normas de salud y seguridad en el trabajo (SG-SST)</t>
  </si>
  <si>
    <t>Regulaciones sobre publicidad y etiquetado de productos</t>
  </si>
  <si>
    <t>IP=Impacto Potencial, 0: Desconocido, 1=Bajo, 2=Medio, 3=Alto</t>
  </si>
  <si>
    <t>t=Marco temporal</t>
  </si>
  <si>
    <t>T=tipo, +Positivo, -Negativo, 0 Desconocido</t>
  </si>
  <si>
    <t>I=Impacto, &gt; Mayor, =sin cambios, &lt;Disminuyendo</t>
  </si>
  <si>
    <t>Ir=Importancia Relativa, 0: desconocido, 1: sin importancia, 2: medianamente importante, 3: importante, 4: crítico</t>
  </si>
  <si>
    <t>O=Oportunidad</t>
  </si>
  <si>
    <t>A=Amenaza</t>
  </si>
  <si>
    <t>p(x)=probabilidad de ocurrencia, si se acerca a 0 baja probabilidad, si se acerca a 1, alta probabilidad</t>
  </si>
  <si>
    <t>Impacto para la empresa= [(IP+ Ir)/2]*p(x)</t>
  </si>
  <si>
    <r>
      <t xml:space="preserve"> Fuente: </t>
    </r>
    <r>
      <rPr>
        <sz val="18"/>
        <color rgb="FF000000"/>
        <rFont val="Times New Roman"/>
        <family val="1"/>
      </rPr>
      <t>Alvarado (2015). Análisis de la situación externa PEST.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</si>
</sst>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i/>
      <u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1"/>
      <name val="Times New Roman"/>
      <family val="1"/>
    </font>
    <font>
      <b/>
      <sz val="18"/>
      <color rgb="FF000000"/>
      <name val="Times New Roman"/>
      <family val="1"/>
    </font>
    <font>
      <sz val="18"/>
      <color rgb="FF000000"/>
      <name val="Times New Roman"/>
      <family val="1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 indent="1"/>
    </xf>
    <xf numFmtId="0" fontId="3" fillId="2" borderId="5" xfId="0" applyFont="1" applyFill="1" applyBorder="1" applyAlignment="1">
      <alignment horizontal="right" vertical="top" indent="1"/>
    </xf>
    <xf numFmtId="0" fontId="3" fillId="2" borderId="6" xfId="0" applyFont="1" applyFill="1" applyBorder="1" applyAlignment="1">
      <alignment horizontal="center" vertical="top"/>
    </xf>
    <xf numFmtId="0" fontId="3" fillId="2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right" vertical="top" indent="1"/>
    </xf>
    <xf numFmtId="0" fontId="2" fillId="3" borderId="10" xfId="0" applyFont="1" applyFill="1" applyBorder="1" applyAlignment="1">
      <alignment vertical="top"/>
    </xf>
    <xf numFmtId="0" fontId="2" fillId="0" borderId="11" xfId="0" applyFont="1" applyBorder="1" applyAlignment="1">
      <alignment horizontal="right" vertical="top" indent="1"/>
    </xf>
    <xf numFmtId="0" fontId="2" fillId="0" borderId="12" xfId="0" applyFont="1" applyBorder="1" applyAlignment="1">
      <alignment vertical="top"/>
    </xf>
    <xf numFmtId="0" fontId="2" fillId="0" borderId="11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5" xfId="0" applyFont="1" applyBorder="1" applyAlignment="1">
      <alignment horizontal="right" vertical="top" indent="1"/>
    </xf>
    <xf numFmtId="0" fontId="2" fillId="0" borderId="5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5" fillId="3" borderId="1" xfId="0" applyFont="1" applyFill="1" applyBorder="1" applyAlignment="1">
      <alignment horizontal="right" vertical="top" indent="1"/>
    </xf>
    <xf numFmtId="0" fontId="2" fillId="3" borderId="2" xfId="0" applyFont="1" applyFill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5" fillId="4" borderId="1" xfId="0" applyFont="1" applyFill="1" applyBorder="1" applyAlignment="1">
      <alignment horizontal="right" vertical="top" indent="1"/>
    </xf>
    <xf numFmtId="0" fontId="2" fillId="5" borderId="2" xfId="0" applyFont="1" applyFill="1" applyBorder="1" applyAlignment="1">
      <alignment vertical="top"/>
    </xf>
    <xf numFmtId="0" fontId="2" fillId="0" borderId="0" xfId="0" applyFont="1" applyAlignment="1">
      <alignment horizontal="left" vertical="top" indent="1"/>
    </xf>
    <xf numFmtId="0" fontId="6" fillId="0" borderId="0" xfId="0" applyFont="1" applyAlignment="1">
      <alignment horizontal="left" vertical="center" readingOrder="1"/>
    </xf>
    <xf numFmtId="0" fontId="2" fillId="0" borderId="15" xfId="0" applyFont="1" applyBorder="1" applyAlignment="1">
      <alignment horizontal="right" vertical="top" indent="1"/>
    </xf>
    <xf numFmtId="0" fontId="2" fillId="0" borderId="16" xfId="0" applyFont="1" applyBorder="1" applyAlignment="1">
      <alignment vertical="top"/>
    </xf>
    <xf numFmtId="0" fontId="2" fillId="0" borderId="15" xfId="0" applyFont="1" applyBorder="1" applyAlignment="1">
      <alignment horizontal="center" vertical="top"/>
    </xf>
    <xf numFmtId="0" fontId="2" fillId="0" borderId="17" xfId="0" applyFont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center" vertical="top"/>
    </xf>
    <xf numFmtId="0" fontId="2" fillId="5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3500-F08F-42A8-82AE-E3E89F1710CA}">
  <dimension ref="A1:K57"/>
  <sheetViews>
    <sheetView tabSelected="1" zoomScale="125" zoomScaleNormal="186" workbookViewId="0">
      <pane ySplit="4" topLeftCell="A5" activePane="bottomLeft" state="frozen"/>
      <selection activeCell="A12" sqref="A12"/>
      <selection pane="bottomLeft" activeCell="G17" sqref="G17"/>
    </sheetView>
  </sheetViews>
  <sheetFormatPr baseColWidth="10" defaultColWidth="3.7109375" defaultRowHeight="15.75" x14ac:dyDescent="0.25"/>
  <cols>
    <col min="1" max="1" width="17.140625" style="4" bestFit="1" customWidth="1"/>
    <col min="2" max="2" width="92.5703125" style="2" customWidth="1"/>
    <col min="3" max="10" width="5.7109375" style="3" customWidth="1"/>
    <col min="11" max="11" width="10.28515625" style="3" customWidth="1"/>
    <col min="12" max="16384" width="3.7109375" style="2"/>
  </cols>
  <sheetData>
    <row r="1" spans="1:11" x14ac:dyDescent="0.25">
      <c r="A1" s="1" t="s">
        <v>0</v>
      </c>
      <c r="B1" s="2" t="s">
        <v>1</v>
      </c>
    </row>
    <row r="2" spans="1:11" ht="16.5" thickBot="1" x14ac:dyDescent="0.3"/>
    <row r="3" spans="1:11" x14ac:dyDescent="0.25">
      <c r="A3" s="41" t="s">
        <v>2</v>
      </c>
      <c r="B3" s="42"/>
      <c r="C3" s="43" t="s">
        <v>3</v>
      </c>
      <c r="D3" s="45" t="s">
        <v>4</v>
      </c>
      <c r="E3" s="45"/>
      <c r="F3" s="45"/>
      <c r="G3" s="45"/>
      <c r="H3" s="39" t="s">
        <v>5</v>
      </c>
      <c r="I3" s="39" t="s">
        <v>6</v>
      </c>
      <c r="J3" s="39" t="s">
        <v>7</v>
      </c>
      <c r="K3" s="34" t="s">
        <v>8</v>
      </c>
    </row>
    <row r="4" spans="1:11" ht="16.5" thickBot="1" x14ac:dyDescent="0.3">
      <c r="A4" s="5" t="s">
        <v>9</v>
      </c>
      <c r="B4" s="6" t="s">
        <v>10</v>
      </c>
      <c r="C4" s="44"/>
      <c r="D4" s="7" t="s">
        <v>11</v>
      </c>
      <c r="E4" s="7" t="s">
        <v>12</v>
      </c>
      <c r="F4" s="7" t="s">
        <v>13</v>
      </c>
      <c r="G4" s="7" t="s">
        <v>14</v>
      </c>
      <c r="H4" s="40"/>
      <c r="I4" s="40"/>
      <c r="J4" s="40"/>
      <c r="K4" s="35"/>
    </row>
    <row r="5" spans="1:11" x14ac:dyDescent="0.25">
      <c r="A5" s="8" t="s">
        <v>15</v>
      </c>
      <c r="B5" s="9"/>
      <c r="C5" s="36"/>
      <c r="D5" s="37"/>
      <c r="E5" s="37"/>
      <c r="F5" s="37"/>
      <c r="G5" s="37"/>
      <c r="H5" s="37"/>
      <c r="I5" s="37"/>
      <c r="J5" s="37"/>
      <c r="K5" s="38"/>
    </row>
    <row r="6" spans="1:11" x14ac:dyDescent="0.25">
      <c r="A6" s="10">
        <v>1</v>
      </c>
      <c r="B6" s="11" t="s">
        <v>16</v>
      </c>
      <c r="C6" s="12">
        <v>2</v>
      </c>
      <c r="D6" s="13" t="s">
        <v>17</v>
      </c>
      <c r="E6" s="13" t="s">
        <v>18</v>
      </c>
      <c r="F6" s="13" t="s">
        <v>19</v>
      </c>
      <c r="G6" s="13">
        <v>3</v>
      </c>
      <c r="H6" s="13" t="s">
        <v>20</v>
      </c>
      <c r="I6" s="13"/>
      <c r="J6" s="13">
        <v>0.7</v>
      </c>
      <c r="K6" s="14">
        <f>+((C6+G6)/2)*J6</f>
        <v>1.75</v>
      </c>
    </row>
    <row r="7" spans="1:11" x14ac:dyDescent="0.25">
      <c r="A7" s="10">
        <v>2</v>
      </c>
      <c r="B7" s="11" t="s">
        <v>21</v>
      </c>
      <c r="C7" s="12">
        <v>3</v>
      </c>
      <c r="D7" s="13" t="s">
        <v>22</v>
      </c>
      <c r="E7" s="13" t="s">
        <v>18</v>
      </c>
      <c r="F7" s="13" t="s">
        <v>23</v>
      </c>
      <c r="G7" s="13">
        <v>2</v>
      </c>
      <c r="H7" s="13" t="s">
        <v>20</v>
      </c>
      <c r="I7" s="13"/>
      <c r="J7" s="13">
        <v>0.8</v>
      </c>
      <c r="K7" s="14">
        <f t="shared" ref="K7:K10" si="0">+((C7+G7)/2)*J7</f>
        <v>2</v>
      </c>
    </row>
    <row r="8" spans="1:11" x14ac:dyDescent="0.25">
      <c r="A8" s="10">
        <v>3</v>
      </c>
      <c r="B8" s="11" t="s">
        <v>24</v>
      </c>
      <c r="C8" s="12">
        <v>3</v>
      </c>
      <c r="D8" s="13" t="s">
        <v>25</v>
      </c>
      <c r="E8" s="13" t="s">
        <v>18</v>
      </c>
      <c r="F8" s="13" t="s">
        <v>23</v>
      </c>
      <c r="G8" s="13">
        <v>4</v>
      </c>
      <c r="H8" s="13" t="s">
        <v>20</v>
      </c>
      <c r="I8" s="13"/>
      <c r="J8" s="13">
        <v>0.9</v>
      </c>
      <c r="K8" s="14">
        <f t="shared" si="0"/>
        <v>3.15</v>
      </c>
    </row>
    <row r="9" spans="1:11" x14ac:dyDescent="0.25">
      <c r="A9" s="10">
        <v>4</v>
      </c>
      <c r="B9" s="11" t="s">
        <v>26</v>
      </c>
      <c r="C9" s="12">
        <v>2</v>
      </c>
      <c r="D9" s="13" t="s">
        <v>17</v>
      </c>
      <c r="E9" s="13" t="s">
        <v>27</v>
      </c>
      <c r="F9" s="13" t="s">
        <v>23</v>
      </c>
      <c r="G9" s="13">
        <v>3</v>
      </c>
      <c r="H9" s="13"/>
      <c r="I9" s="13" t="s">
        <v>20</v>
      </c>
      <c r="J9" s="13">
        <v>0.8</v>
      </c>
      <c r="K9" s="14">
        <f t="shared" si="0"/>
        <v>2</v>
      </c>
    </row>
    <row r="10" spans="1:11" x14ac:dyDescent="0.25">
      <c r="A10" s="27">
        <v>5</v>
      </c>
      <c r="B10" s="28" t="s">
        <v>28</v>
      </c>
      <c r="C10" s="29">
        <v>3</v>
      </c>
      <c r="D10" s="30" t="s">
        <v>17</v>
      </c>
      <c r="E10" s="30" t="s">
        <v>18</v>
      </c>
      <c r="F10" s="30" t="s">
        <v>19</v>
      </c>
      <c r="G10" s="30">
        <v>2</v>
      </c>
      <c r="H10" s="30" t="s">
        <v>20</v>
      </c>
      <c r="I10" s="30"/>
      <c r="J10" s="30">
        <v>0.6</v>
      </c>
      <c r="K10" s="14">
        <f t="shared" si="0"/>
        <v>1.5</v>
      </c>
    </row>
    <row r="11" spans="1:11" ht="6.95" customHeight="1" x14ac:dyDescent="0.25">
      <c r="A11" s="2"/>
    </row>
    <row r="12" spans="1:11" x14ac:dyDescent="0.25">
      <c r="A12" s="19" t="s">
        <v>29</v>
      </c>
      <c r="B12" s="20"/>
      <c r="C12" s="36"/>
      <c r="D12" s="37"/>
      <c r="E12" s="37"/>
      <c r="F12" s="37"/>
      <c r="G12" s="37"/>
      <c r="H12" s="37"/>
      <c r="I12" s="37"/>
      <c r="J12" s="37"/>
      <c r="K12" s="38"/>
    </row>
    <row r="13" spans="1:11" x14ac:dyDescent="0.25">
      <c r="A13" s="10">
        <v>1</v>
      </c>
      <c r="B13" s="21" t="s">
        <v>30</v>
      </c>
      <c r="C13" s="12">
        <v>3</v>
      </c>
      <c r="D13" s="13" t="s">
        <v>22</v>
      </c>
      <c r="E13" s="13" t="s">
        <v>27</v>
      </c>
      <c r="F13" s="13" t="s">
        <v>23</v>
      </c>
      <c r="G13" s="13">
        <v>4</v>
      </c>
      <c r="H13" s="13"/>
      <c r="I13" s="13" t="s">
        <v>20</v>
      </c>
      <c r="J13" s="13">
        <v>0.9</v>
      </c>
      <c r="K13" s="14">
        <f>+((C13+G13)/2)*J13</f>
        <v>3.15</v>
      </c>
    </row>
    <row r="14" spans="1:11" x14ac:dyDescent="0.25">
      <c r="A14" s="10">
        <v>2</v>
      </c>
      <c r="B14" s="21" t="s">
        <v>31</v>
      </c>
      <c r="C14" s="12">
        <v>3</v>
      </c>
      <c r="D14" s="13" t="s">
        <v>17</v>
      </c>
      <c r="E14" s="13" t="s">
        <v>27</v>
      </c>
      <c r="F14" s="13" t="s">
        <v>19</v>
      </c>
      <c r="G14" s="13">
        <v>3</v>
      </c>
      <c r="H14" s="13"/>
      <c r="I14" s="13" t="s">
        <v>20</v>
      </c>
      <c r="J14" s="13">
        <v>0.8</v>
      </c>
      <c r="K14" s="14">
        <f>+((C14+G14)/2)*J14</f>
        <v>2.4000000000000004</v>
      </c>
    </row>
    <row r="15" spans="1:11" x14ac:dyDescent="0.25">
      <c r="A15" s="10">
        <v>3</v>
      </c>
      <c r="B15" s="21" t="s">
        <v>32</v>
      </c>
      <c r="C15" s="12">
        <v>2</v>
      </c>
      <c r="D15" s="13" t="s">
        <v>17</v>
      </c>
      <c r="E15" s="13" t="s">
        <v>27</v>
      </c>
      <c r="F15" s="13" t="s">
        <v>23</v>
      </c>
      <c r="G15" s="13">
        <v>3</v>
      </c>
      <c r="H15" s="13"/>
      <c r="I15" s="13" t="s">
        <v>20</v>
      </c>
      <c r="J15" s="13">
        <v>0.7</v>
      </c>
      <c r="K15" s="14">
        <f>+((C15+G15)/2)*J15</f>
        <v>1.75</v>
      </c>
    </row>
    <row r="16" spans="1:11" x14ac:dyDescent="0.25">
      <c r="A16" s="10">
        <v>4</v>
      </c>
      <c r="B16" s="21" t="s">
        <v>33</v>
      </c>
      <c r="C16" s="12">
        <v>2</v>
      </c>
      <c r="D16" s="13" t="s">
        <v>17</v>
      </c>
      <c r="E16" s="13" t="s">
        <v>18</v>
      </c>
      <c r="F16" s="13" t="s">
        <v>23</v>
      </c>
      <c r="G16" s="13">
        <v>2</v>
      </c>
      <c r="H16" s="13" t="s">
        <v>20</v>
      </c>
      <c r="I16" s="13"/>
      <c r="J16" s="13">
        <v>0.6</v>
      </c>
      <c r="K16" s="14">
        <f>+((C16+G16)/2)*J16</f>
        <v>1.2</v>
      </c>
    </row>
    <row r="17" spans="1:11" ht="16.5" thickBot="1" x14ac:dyDescent="0.3">
      <c r="A17" s="15">
        <v>5</v>
      </c>
      <c r="B17" s="22" t="s">
        <v>34</v>
      </c>
      <c r="C17" s="16">
        <v>2</v>
      </c>
      <c r="D17" s="17" t="s">
        <v>22</v>
      </c>
      <c r="E17" s="17" t="s">
        <v>27</v>
      </c>
      <c r="F17" s="17" t="s">
        <v>19</v>
      </c>
      <c r="G17" s="17">
        <v>3</v>
      </c>
      <c r="H17" s="17"/>
      <c r="I17" s="17" t="s">
        <v>20</v>
      </c>
      <c r="J17" s="17">
        <v>0.7</v>
      </c>
      <c r="K17" s="18">
        <f>+((C17+G17)/2)*J17</f>
        <v>1.75</v>
      </c>
    </row>
    <row r="18" spans="1:11" ht="6.95" customHeight="1" thickBot="1" x14ac:dyDescent="0.3">
      <c r="A18" s="2"/>
    </row>
    <row r="19" spans="1:11" x14ac:dyDescent="0.25">
      <c r="A19" s="19" t="s">
        <v>35</v>
      </c>
      <c r="B19" s="20"/>
      <c r="C19" s="36"/>
      <c r="D19" s="37"/>
      <c r="E19" s="37"/>
      <c r="F19" s="37"/>
      <c r="G19" s="37"/>
      <c r="H19" s="37"/>
      <c r="I19" s="37"/>
      <c r="J19" s="37"/>
      <c r="K19" s="38"/>
    </row>
    <row r="20" spans="1:11" x14ac:dyDescent="0.25">
      <c r="A20" s="10">
        <v>1</v>
      </c>
      <c r="B20" s="21" t="s">
        <v>36</v>
      </c>
      <c r="C20" s="12">
        <v>3</v>
      </c>
      <c r="D20" s="13" t="s">
        <v>17</v>
      </c>
      <c r="E20" s="13" t="s">
        <v>18</v>
      </c>
      <c r="F20" s="13" t="s">
        <v>23</v>
      </c>
      <c r="G20" s="13">
        <v>3</v>
      </c>
      <c r="H20" s="13" t="s">
        <v>20</v>
      </c>
      <c r="I20" s="13"/>
      <c r="J20" s="13">
        <v>0.8</v>
      </c>
      <c r="K20" s="14">
        <f>+((C20+G20)/2)*J20</f>
        <v>2.4000000000000004</v>
      </c>
    </row>
    <row r="21" spans="1:11" x14ac:dyDescent="0.25">
      <c r="A21" s="10">
        <v>2</v>
      </c>
      <c r="B21" s="21" t="s">
        <v>37</v>
      </c>
      <c r="C21" s="12">
        <v>2</v>
      </c>
      <c r="D21" s="13" t="s">
        <v>25</v>
      </c>
      <c r="E21" s="13" t="s">
        <v>27</v>
      </c>
      <c r="F21" s="13" t="s">
        <v>23</v>
      </c>
      <c r="G21" s="13">
        <v>3</v>
      </c>
      <c r="H21" s="13"/>
      <c r="I21" s="13" t="s">
        <v>20</v>
      </c>
      <c r="J21" s="13">
        <v>0.9</v>
      </c>
      <c r="K21" s="14">
        <f>+((C21+G21)/2)*J21</f>
        <v>2.25</v>
      </c>
    </row>
    <row r="22" spans="1:11" x14ac:dyDescent="0.25">
      <c r="A22" s="10">
        <v>3</v>
      </c>
      <c r="B22" s="21" t="s">
        <v>38</v>
      </c>
      <c r="C22" s="12">
        <v>2</v>
      </c>
      <c r="D22" s="13" t="s">
        <v>17</v>
      </c>
      <c r="E22" s="13" t="s">
        <v>18</v>
      </c>
      <c r="F22" s="13" t="s">
        <v>19</v>
      </c>
      <c r="G22" s="13">
        <v>2</v>
      </c>
      <c r="H22" s="13" t="s">
        <v>20</v>
      </c>
      <c r="I22" s="13"/>
      <c r="J22" s="13">
        <v>0.7</v>
      </c>
      <c r="K22" s="14">
        <f>+((C22+G22)/2)*J22</f>
        <v>1.4</v>
      </c>
    </row>
    <row r="23" spans="1:11" x14ac:dyDescent="0.25">
      <c r="A23" s="10">
        <v>4</v>
      </c>
      <c r="B23" s="21" t="s">
        <v>39</v>
      </c>
      <c r="C23" s="12">
        <v>3</v>
      </c>
      <c r="D23" s="13" t="s">
        <v>22</v>
      </c>
      <c r="E23" s="13" t="s">
        <v>18</v>
      </c>
      <c r="F23" s="13" t="s">
        <v>23</v>
      </c>
      <c r="G23" s="13">
        <v>4</v>
      </c>
      <c r="H23" s="13" t="s">
        <v>20</v>
      </c>
      <c r="I23" s="13"/>
      <c r="J23" s="13">
        <v>0.9</v>
      </c>
      <c r="K23" s="14">
        <f>+((C23+G23)/2)*J23</f>
        <v>3.15</v>
      </c>
    </row>
    <row r="24" spans="1:11" ht="16.5" thickBot="1" x14ac:dyDescent="0.3">
      <c r="A24" s="15">
        <v>5</v>
      </c>
      <c r="B24" s="22" t="s">
        <v>40</v>
      </c>
      <c r="C24" s="16">
        <v>2</v>
      </c>
      <c r="D24" s="17" t="s">
        <v>17</v>
      </c>
      <c r="E24" s="17" t="s">
        <v>18</v>
      </c>
      <c r="F24" s="17" t="s">
        <v>19</v>
      </c>
      <c r="G24" s="17">
        <v>3</v>
      </c>
      <c r="H24" s="17" t="s">
        <v>20</v>
      </c>
      <c r="I24" s="17"/>
      <c r="J24" s="17">
        <v>0.8</v>
      </c>
      <c r="K24" s="18">
        <f>+((C24+G24)/2)*J24</f>
        <v>2</v>
      </c>
    </row>
    <row r="25" spans="1:11" ht="6.95" customHeight="1" thickBot="1" x14ac:dyDescent="0.3">
      <c r="A25" s="2"/>
    </row>
    <row r="26" spans="1:11" x14ac:dyDescent="0.25">
      <c r="A26" s="19" t="s">
        <v>41</v>
      </c>
      <c r="B26" s="20" t="s">
        <v>42</v>
      </c>
      <c r="C26" s="36"/>
      <c r="D26" s="37"/>
      <c r="E26" s="37"/>
      <c r="F26" s="37"/>
      <c r="G26" s="37"/>
      <c r="H26" s="37"/>
      <c r="I26" s="37"/>
      <c r="J26" s="37"/>
      <c r="K26" s="38"/>
    </row>
    <row r="27" spans="1:11" x14ac:dyDescent="0.25">
      <c r="A27" s="10">
        <v>1</v>
      </c>
      <c r="B27" s="21" t="s">
        <v>43</v>
      </c>
      <c r="C27" s="12">
        <v>3</v>
      </c>
      <c r="D27" s="13" t="s">
        <v>22</v>
      </c>
      <c r="E27" s="13" t="s">
        <v>18</v>
      </c>
      <c r="F27" s="13" t="s">
        <v>23</v>
      </c>
      <c r="G27" s="13">
        <v>4</v>
      </c>
      <c r="H27" s="13" t="s">
        <v>20</v>
      </c>
      <c r="I27" s="13"/>
      <c r="J27" s="13">
        <v>0.9</v>
      </c>
      <c r="K27" s="14">
        <f>+((C27+G27)/2)*J27</f>
        <v>3.15</v>
      </c>
    </row>
    <row r="28" spans="1:11" x14ac:dyDescent="0.25">
      <c r="A28" s="10">
        <v>2</v>
      </c>
      <c r="B28" s="21" t="s">
        <v>44</v>
      </c>
      <c r="C28" s="12">
        <v>3</v>
      </c>
      <c r="D28" s="13" t="s">
        <v>22</v>
      </c>
      <c r="E28" s="13" t="s">
        <v>18</v>
      </c>
      <c r="F28" s="13" t="s">
        <v>23</v>
      </c>
      <c r="G28" s="13">
        <v>4</v>
      </c>
      <c r="H28" s="13" t="s">
        <v>20</v>
      </c>
      <c r="I28" s="13"/>
      <c r="J28" s="13">
        <v>0.95</v>
      </c>
      <c r="K28" s="14">
        <f>+((C28+G28)/2)*J28</f>
        <v>3.3249999999999997</v>
      </c>
    </row>
    <row r="29" spans="1:11" x14ac:dyDescent="0.25">
      <c r="A29" s="10">
        <v>3</v>
      </c>
      <c r="B29" s="21" t="s">
        <v>45</v>
      </c>
      <c r="C29" s="12">
        <v>2</v>
      </c>
      <c r="D29" s="13" t="s">
        <v>22</v>
      </c>
      <c r="E29" s="13" t="s">
        <v>18</v>
      </c>
      <c r="F29" s="13" t="s">
        <v>23</v>
      </c>
      <c r="G29" s="13">
        <v>3</v>
      </c>
      <c r="H29" s="13" t="s">
        <v>20</v>
      </c>
      <c r="I29" s="13"/>
      <c r="J29" s="13">
        <v>0.8</v>
      </c>
      <c r="K29" s="14">
        <f>+((C29+G29)/2)*J29</f>
        <v>2</v>
      </c>
    </row>
    <row r="30" spans="1:11" x14ac:dyDescent="0.25">
      <c r="A30" s="10">
        <v>4</v>
      </c>
      <c r="B30" s="21" t="s">
        <v>46</v>
      </c>
      <c r="C30" s="12">
        <v>2</v>
      </c>
      <c r="D30" s="13" t="s">
        <v>17</v>
      </c>
      <c r="E30" s="13" t="s">
        <v>18</v>
      </c>
      <c r="F30" s="13" t="s">
        <v>23</v>
      </c>
      <c r="G30" s="13">
        <v>3</v>
      </c>
      <c r="H30" s="13" t="s">
        <v>20</v>
      </c>
      <c r="I30" s="13"/>
      <c r="J30" s="13">
        <v>0.7</v>
      </c>
      <c r="K30" s="14">
        <f>+((C30+G30)/2)*J30</f>
        <v>1.75</v>
      </c>
    </row>
    <row r="31" spans="1:11" x14ac:dyDescent="0.25">
      <c r="A31" s="15">
        <v>5</v>
      </c>
      <c r="B31" s="22" t="s">
        <v>47</v>
      </c>
      <c r="C31" s="16">
        <v>2</v>
      </c>
      <c r="D31" s="17" t="s">
        <v>17</v>
      </c>
      <c r="E31" s="17" t="s">
        <v>27</v>
      </c>
      <c r="F31" s="17" t="s">
        <v>23</v>
      </c>
      <c r="G31" s="17">
        <v>3</v>
      </c>
      <c r="H31" s="17"/>
      <c r="I31" s="17" t="s">
        <v>20</v>
      </c>
      <c r="J31" s="17">
        <v>0.8</v>
      </c>
      <c r="K31" s="18">
        <f>+((C31+G31)/2)*J31</f>
        <v>2</v>
      </c>
    </row>
    <row r="32" spans="1:11" ht="6.95" customHeight="1" x14ac:dyDescent="0.25">
      <c r="A32" s="2"/>
    </row>
    <row r="33" spans="1:11" x14ac:dyDescent="0.25">
      <c r="A33" s="23" t="s">
        <v>48</v>
      </c>
      <c r="B33" s="24"/>
      <c r="C33" s="31"/>
      <c r="D33" s="32"/>
      <c r="E33" s="32"/>
      <c r="F33" s="32"/>
      <c r="G33" s="32"/>
      <c r="H33" s="32"/>
      <c r="I33" s="32"/>
      <c r="J33" s="32"/>
      <c r="K33" s="33"/>
    </row>
    <row r="34" spans="1:11" x14ac:dyDescent="0.25">
      <c r="A34" s="10">
        <v>1</v>
      </c>
      <c r="B34" s="21" t="s">
        <v>49</v>
      </c>
      <c r="C34" s="12">
        <v>3</v>
      </c>
      <c r="D34" s="13" t="s">
        <v>17</v>
      </c>
      <c r="E34" s="13" t="s">
        <v>27</v>
      </c>
      <c r="F34" s="13" t="s">
        <v>23</v>
      </c>
      <c r="G34" s="13">
        <v>3</v>
      </c>
      <c r="H34" s="13" t="s">
        <v>20</v>
      </c>
      <c r="I34" s="13"/>
      <c r="J34" s="13">
        <v>0.8</v>
      </c>
      <c r="K34" s="14">
        <f>+((C34+G34)/2)*J34</f>
        <v>2.4000000000000004</v>
      </c>
    </row>
    <row r="35" spans="1:11" x14ac:dyDescent="0.25">
      <c r="A35" s="10">
        <v>2</v>
      </c>
      <c r="B35" s="21" t="s">
        <v>50</v>
      </c>
      <c r="C35" s="12">
        <v>2</v>
      </c>
      <c r="D35" s="13" t="s">
        <v>25</v>
      </c>
      <c r="E35" s="13" t="s">
        <v>18</v>
      </c>
      <c r="F35" s="13" t="s">
        <v>23</v>
      </c>
      <c r="G35" s="13">
        <v>3</v>
      </c>
      <c r="H35" s="13" t="s">
        <v>20</v>
      </c>
      <c r="I35" s="13"/>
      <c r="J35" s="13">
        <v>0.9</v>
      </c>
      <c r="K35" s="14">
        <f>+((C35+G35)/2)*J35</f>
        <v>2.25</v>
      </c>
    </row>
    <row r="36" spans="1:11" x14ac:dyDescent="0.25">
      <c r="A36" s="10">
        <v>3</v>
      </c>
      <c r="B36" s="21" t="s">
        <v>51</v>
      </c>
      <c r="C36" s="12">
        <v>2</v>
      </c>
      <c r="D36" s="13" t="s">
        <v>22</v>
      </c>
      <c r="E36" s="13" t="s">
        <v>27</v>
      </c>
      <c r="F36" s="13" t="s">
        <v>23</v>
      </c>
      <c r="G36" s="13">
        <v>3</v>
      </c>
      <c r="H36" s="13"/>
      <c r="I36" s="13" t="s">
        <v>20</v>
      </c>
      <c r="J36" s="13">
        <v>0.8</v>
      </c>
      <c r="K36" s="14">
        <f>+((C36+G36)/2)*J36</f>
        <v>2</v>
      </c>
    </row>
    <row r="37" spans="1:11" x14ac:dyDescent="0.25">
      <c r="A37" s="10">
        <v>4</v>
      </c>
      <c r="B37" s="21" t="s">
        <v>52</v>
      </c>
      <c r="C37" s="12">
        <v>2</v>
      </c>
      <c r="D37" s="13" t="s">
        <v>22</v>
      </c>
      <c r="E37" s="13" t="s">
        <v>18</v>
      </c>
      <c r="F37" s="13" t="s">
        <v>23</v>
      </c>
      <c r="G37" s="13">
        <v>2</v>
      </c>
      <c r="H37" s="13" t="s">
        <v>20</v>
      </c>
      <c r="I37" s="13"/>
      <c r="J37" s="13">
        <v>0.7</v>
      </c>
      <c r="K37" s="14">
        <f>+((C37+G37)/2)*J37</f>
        <v>1.4</v>
      </c>
    </row>
    <row r="38" spans="1:11" ht="16.5" thickBot="1" x14ac:dyDescent="0.3">
      <c r="A38" s="15">
        <v>5</v>
      </c>
      <c r="B38" s="22" t="s">
        <v>53</v>
      </c>
      <c r="C38" s="16">
        <v>3</v>
      </c>
      <c r="D38" s="17" t="s">
        <v>25</v>
      </c>
      <c r="E38" s="17" t="s">
        <v>27</v>
      </c>
      <c r="F38" s="17" t="s">
        <v>23</v>
      </c>
      <c r="G38" s="17">
        <v>4</v>
      </c>
      <c r="H38" s="17"/>
      <c r="I38" s="17" t="s">
        <v>20</v>
      </c>
      <c r="J38" s="17">
        <v>0.9</v>
      </c>
      <c r="K38" s="18">
        <f>+((C38+G38)/2)*J38</f>
        <v>3.15</v>
      </c>
    </row>
    <row r="39" spans="1:11" ht="6.95" customHeight="1" thickBot="1" x14ac:dyDescent="0.3">
      <c r="A39" s="2"/>
    </row>
    <row r="40" spans="1:11" x14ac:dyDescent="0.25">
      <c r="A40" s="23" t="s">
        <v>54</v>
      </c>
      <c r="B40" s="24"/>
      <c r="C40" s="31"/>
      <c r="D40" s="32"/>
      <c r="E40" s="32"/>
      <c r="F40" s="32"/>
      <c r="G40" s="32"/>
      <c r="H40" s="32"/>
      <c r="I40" s="32"/>
      <c r="J40" s="32"/>
      <c r="K40" s="33"/>
    </row>
    <row r="41" spans="1:11" x14ac:dyDescent="0.25">
      <c r="A41" s="10">
        <v>1</v>
      </c>
      <c r="B41" s="21" t="s">
        <v>55</v>
      </c>
      <c r="C41" s="12">
        <v>3</v>
      </c>
      <c r="D41" s="13" t="s">
        <v>25</v>
      </c>
      <c r="E41" s="13" t="s">
        <v>18</v>
      </c>
      <c r="F41" s="13" t="s">
        <v>23</v>
      </c>
      <c r="G41" s="13">
        <v>4</v>
      </c>
      <c r="H41" s="13" t="s">
        <v>20</v>
      </c>
      <c r="I41" s="13"/>
      <c r="J41" s="13">
        <v>0.95</v>
      </c>
      <c r="K41" s="14">
        <f>+((C41+G41)/2)*J41</f>
        <v>3.3249999999999997</v>
      </c>
    </row>
    <row r="42" spans="1:11" x14ac:dyDescent="0.25">
      <c r="A42" s="10">
        <v>2</v>
      </c>
      <c r="B42" s="21" t="s">
        <v>56</v>
      </c>
      <c r="C42" s="12">
        <v>2</v>
      </c>
      <c r="D42" s="13" t="s">
        <v>17</v>
      </c>
      <c r="E42" s="13" t="s">
        <v>27</v>
      </c>
      <c r="F42" s="13" t="s">
        <v>23</v>
      </c>
      <c r="G42" s="13">
        <v>3</v>
      </c>
      <c r="H42" s="13"/>
      <c r="I42" s="13" t="s">
        <v>20</v>
      </c>
      <c r="J42" s="13">
        <v>0.8</v>
      </c>
      <c r="K42" s="14">
        <f>+((C42+G42)/2)*J42</f>
        <v>2</v>
      </c>
    </row>
    <row r="43" spans="1:11" x14ac:dyDescent="0.25">
      <c r="A43" s="10">
        <v>3</v>
      </c>
      <c r="B43" s="21" t="s">
        <v>57</v>
      </c>
      <c r="C43" s="12">
        <v>2</v>
      </c>
      <c r="D43" s="13" t="s">
        <v>25</v>
      </c>
      <c r="E43" s="13" t="s">
        <v>18</v>
      </c>
      <c r="F43" s="13" t="s">
        <v>19</v>
      </c>
      <c r="G43" s="13">
        <v>3</v>
      </c>
      <c r="H43" s="13" t="s">
        <v>20</v>
      </c>
      <c r="I43" s="13"/>
      <c r="J43" s="13">
        <v>0.7</v>
      </c>
      <c r="K43" s="14">
        <f>+((C43+G43)/2)*J43</f>
        <v>1.75</v>
      </c>
    </row>
    <row r="44" spans="1:11" x14ac:dyDescent="0.25">
      <c r="A44" s="10">
        <v>4</v>
      </c>
      <c r="B44" s="21" t="s">
        <v>58</v>
      </c>
      <c r="C44" s="12">
        <v>2</v>
      </c>
      <c r="D44" s="13" t="s">
        <v>17</v>
      </c>
      <c r="E44" s="13" t="s">
        <v>18</v>
      </c>
      <c r="F44" s="13" t="s">
        <v>23</v>
      </c>
      <c r="G44" s="13">
        <v>2</v>
      </c>
      <c r="H44" s="13" t="s">
        <v>20</v>
      </c>
      <c r="I44" s="13"/>
      <c r="J44" s="13">
        <v>0.8</v>
      </c>
      <c r="K44" s="14">
        <f>+((C44+G44)/2)*J44</f>
        <v>1.6</v>
      </c>
    </row>
    <row r="45" spans="1:11" ht="16.5" thickBot="1" x14ac:dyDescent="0.3">
      <c r="A45" s="15">
        <v>5</v>
      </c>
      <c r="B45" s="22" t="s">
        <v>59</v>
      </c>
      <c r="C45" s="16">
        <v>3</v>
      </c>
      <c r="D45" s="17" t="s">
        <v>22</v>
      </c>
      <c r="E45" s="17" t="s">
        <v>27</v>
      </c>
      <c r="F45" s="17" t="s">
        <v>23</v>
      </c>
      <c r="G45" s="17">
        <v>3</v>
      </c>
      <c r="H45" s="17"/>
      <c r="I45" s="17" t="s">
        <v>20</v>
      </c>
      <c r="J45" s="17">
        <v>0.9</v>
      </c>
      <c r="K45" s="18">
        <f>+((C45+G45)/2)*J45</f>
        <v>2.7</v>
      </c>
    </row>
    <row r="46" spans="1:11" ht="6.95" customHeight="1" x14ac:dyDescent="0.25">
      <c r="A46" s="2"/>
    </row>
    <row r="47" spans="1:11" x14ac:dyDescent="0.25">
      <c r="A47" s="25" t="s">
        <v>60</v>
      </c>
    </row>
    <row r="48" spans="1:11" x14ac:dyDescent="0.25">
      <c r="A48" s="25" t="s">
        <v>61</v>
      </c>
    </row>
    <row r="49" spans="1:1" x14ac:dyDescent="0.25">
      <c r="A49" s="25" t="s">
        <v>62</v>
      </c>
    </row>
    <row r="50" spans="1:1" x14ac:dyDescent="0.25">
      <c r="A50" s="25" t="s">
        <v>63</v>
      </c>
    </row>
    <row r="51" spans="1:1" x14ac:dyDescent="0.25">
      <c r="A51" s="25" t="s">
        <v>64</v>
      </c>
    </row>
    <row r="52" spans="1:1" x14ac:dyDescent="0.25">
      <c r="A52" s="25" t="s">
        <v>65</v>
      </c>
    </row>
    <row r="53" spans="1:1" x14ac:dyDescent="0.25">
      <c r="A53" s="25" t="s">
        <v>66</v>
      </c>
    </row>
    <row r="54" spans="1:1" x14ac:dyDescent="0.25">
      <c r="A54" s="25" t="s">
        <v>67</v>
      </c>
    </row>
    <row r="55" spans="1:1" x14ac:dyDescent="0.25">
      <c r="A55" s="25" t="s">
        <v>68</v>
      </c>
    </row>
    <row r="57" spans="1:1" ht="23.25" x14ac:dyDescent="0.25">
      <c r="A57" s="26" t="s">
        <v>69</v>
      </c>
    </row>
  </sheetData>
  <sheetProtection algorithmName="SHA-512" hashValue="JH7pMccdkSUCnZJV3meBoNYXue0sJ3iZ6lkOv5KLbDl0T2Euml3qaWK9SjYDBhk77lXgMlBhd1/4a6b+IajWVA==" saltValue="Hbi/WRXC6Q/6qHh8dhWH4A==" spinCount="100000" sheet="1" formatCells="0" formatColumns="0" formatRows="0" insertColumns="0" insertRows="0" insertHyperlinks="0" deleteColumns="0" deleteRows="0" sort="0" pivotTables="0"/>
  <protectedRanges>
    <protectedRange sqref="B13:J17 B6:J10 B20:J24 B27:J31 B34:J38 B41:J45" name="Rango1"/>
  </protectedRanges>
  <mergeCells count="13">
    <mergeCell ref="A3:B3"/>
    <mergeCell ref="C3:C4"/>
    <mergeCell ref="D3:G3"/>
    <mergeCell ref="H3:H4"/>
    <mergeCell ref="I3:I4"/>
    <mergeCell ref="C40:K40"/>
    <mergeCell ref="K3:K4"/>
    <mergeCell ref="C5:K5"/>
    <mergeCell ref="C12:K12"/>
    <mergeCell ref="C19:K19"/>
    <mergeCell ref="C26:K26"/>
    <mergeCell ref="C33:K33"/>
    <mergeCell ref="J3:J4"/>
  </mergeCells>
  <pageMargins left="0.7" right="0.7" top="0.75" bottom="0.75" header="0.3" footer="0.3"/>
  <pageSetup orientation="portrait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Pestel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Ariza Pinilla</dc:creator>
  <cp:keywords/>
  <dc:description/>
  <cp:lastModifiedBy>Jefferson Zapata Moreno</cp:lastModifiedBy>
  <cp:revision/>
  <dcterms:created xsi:type="dcterms:W3CDTF">2021-01-18T21:39:24Z</dcterms:created>
  <dcterms:modified xsi:type="dcterms:W3CDTF">2026-01-14T14:32:55Z</dcterms:modified>
  <cp:category/>
  <cp:contentStatus/>
</cp:coreProperties>
</file>