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telesdecameron-my.sharepoint.com/personal/miguel_ballesteros_decameron_com/Documents/Documents/Especializacion/"/>
    </mc:Choice>
  </mc:AlternateContent>
  <xr:revisionPtr revIDLastSave="178" documentId="8_{E61FE0DA-751F-45DE-B1F1-454209FC9D7C}" xr6:coauthVersionLast="47" xr6:coauthVersionMax="47" xr10:uidLastSave="{686A1437-5415-48D0-B542-8C076E80681F}"/>
  <bookViews>
    <workbookView xWindow="14295" yWindow="0" windowWidth="14610" windowHeight="15585" tabRatio="678" xr2:uid="{8937FD31-28BF-41FC-8294-0A12C6A823A7}"/>
  </bookViews>
  <sheets>
    <sheet name="Provedores_Nube" sheetId="19" r:id="rId1"/>
    <sheet name="Escala de Calificación" sheetId="17" r:id="rId2"/>
  </sheets>
  <definedNames>
    <definedName name="_xlnm._FilterDatabase" localSheetId="0" hidden="1">Provedores_Nube!$A$1:$A$22</definedName>
    <definedName name="Calendar9Year" localSheetId="1">#REF!</definedName>
    <definedName name="Calendar9Year">#REF!</definedName>
    <definedName name="Calendario10Año" localSheetId="1">#REF!</definedName>
    <definedName name="Calendario10Año">#REF!</definedName>
    <definedName name="Calendario10Mes" localSheetId="1">#REF!</definedName>
    <definedName name="Calendario10Mes">#REF!</definedName>
    <definedName name="Calendario10MesOpción" localSheetId="1">MATCH('Escala de Calificación'!Calendario10Mes,'Escala de Calificación'!Meses,0)</definedName>
    <definedName name="Calendario10MesOpción">MATCH(Calendario10Mes,Meses,0)</definedName>
    <definedName name="Calendario11Año" localSheetId="1">#REF!</definedName>
    <definedName name="Calendario11Año">#REF!</definedName>
    <definedName name="Calendario11Mes" localSheetId="1">#REF!</definedName>
    <definedName name="Calendario11Mes">#REF!</definedName>
    <definedName name="Calendario11MesOpción" localSheetId="1">MATCH('Escala de Calificación'!Calendario11Mes,'Escala de Calificación'!Meses,0)</definedName>
    <definedName name="Calendario11MesOpción">MATCH(Calendario11Mes,Meses,0)</definedName>
    <definedName name="Calendario12Año" localSheetId="1">#REF!</definedName>
    <definedName name="Calendario12Año">#REF!</definedName>
    <definedName name="Calendario12Mes" localSheetId="1">#REF!</definedName>
    <definedName name="Calendario12Mes">#REF!</definedName>
    <definedName name="Calendario12MesOpción" localSheetId="1">MATCH('Escala de Calificación'!Calendario12Mes,'Escala de Calificación'!Meses,0)</definedName>
    <definedName name="Calendario12MesOpción">MATCH(Calendario12Mes,Meses,0)</definedName>
    <definedName name="Calendario1Año" localSheetId="1">#REF!</definedName>
    <definedName name="Calendario1Año">#REF!</definedName>
    <definedName name="Calendario1Mes" localSheetId="1">#REF!</definedName>
    <definedName name="Calendario1Mes">#REF!</definedName>
    <definedName name="Calendario1MesOpción" localSheetId="1">MATCH('Escala de Calificación'!Calendario1Mes,'Escala de Calificación'!Meses,0)</definedName>
    <definedName name="Calendario1MesOpción">MATCH(Calendario1Mes,Meses,0)</definedName>
    <definedName name="Calendario2Año" localSheetId="1">#REF!</definedName>
    <definedName name="Calendario2Año">#REF!</definedName>
    <definedName name="Calendario2Mes" localSheetId="1">#REF!</definedName>
    <definedName name="Calendario2Mes">#REF!</definedName>
    <definedName name="Calendario2MesOpción" localSheetId="1">MATCH('Escala de Calificación'!Calendario2Mes,'Escala de Calificación'!Meses,0)</definedName>
    <definedName name="Calendario2MesOpción">MATCH(Calendario2Mes,Meses,0)</definedName>
    <definedName name="Calendario3Año" localSheetId="1">#REF!</definedName>
    <definedName name="Calendario3Año">#REF!</definedName>
    <definedName name="Calendario3Mes" localSheetId="1">#REF!</definedName>
    <definedName name="Calendario3Mes">#REF!</definedName>
    <definedName name="Calendario3MesOpción" localSheetId="1">MATCH('Escala de Calificación'!Calendario3Mes,'Escala de Calificación'!Meses,0)</definedName>
    <definedName name="Calendario3MesOpción">MATCH(Calendario3Mes,Meses,0)</definedName>
    <definedName name="Calendario4Año" localSheetId="1">#REF!</definedName>
    <definedName name="Calendario4Año">#REF!</definedName>
    <definedName name="Calendario4Mes" localSheetId="1">#REF!</definedName>
    <definedName name="Calendario4Mes">#REF!</definedName>
    <definedName name="Calendario4MesOpción" localSheetId="1">MATCH('Escala de Calificación'!Calendario4Mes,'Escala de Calificación'!Meses,0)</definedName>
    <definedName name="Calendario4MesOpción">MATCH(Calendario4Mes,Meses,0)</definedName>
    <definedName name="Calendario5Año" localSheetId="1">#REF!</definedName>
    <definedName name="Calendario5Año">#REF!</definedName>
    <definedName name="Calendario5Mes" localSheetId="1">#REF!</definedName>
    <definedName name="Calendario5Mes">#REF!</definedName>
    <definedName name="Calendario5MesOpción" localSheetId="1">MATCH('Escala de Calificación'!Calendario5Mes,'Escala de Calificación'!Meses,0)</definedName>
    <definedName name="Calendario5MesOpción">MATCH(Calendario5Mes,Meses,0)</definedName>
    <definedName name="Calendario6Año" localSheetId="1">#REF!</definedName>
    <definedName name="Calendario6Año">#REF!</definedName>
    <definedName name="Calendario6Mes" localSheetId="1">#REF!</definedName>
    <definedName name="Calendario6Mes">#REF!</definedName>
    <definedName name="Calendario6MesOpción" localSheetId="1">MATCH('Escala de Calificación'!Calendario6Mes,'Escala de Calificación'!Meses,0)</definedName>
    <definedName name="Calendario6MesOpción">MATCH(Calendario6Mes,Meses,0)</definedName>
    <definedName name="Calendario7Año" localSheetId="1">#REF!</definedName>
    <definedName name="Calendario7Año">#REF!</definedName>
    <definedName name="Calendario7Mes" localSheetId="1">#REF!</definedName>
    <definedName name="Calendario7Mes">#REF!</definedName>
    <definedName name="Calendario7MesOpción" localSheetId="1">MATCH('Escala de Calificación'!Calendario7Mes,'Escala de Calificación'!Meses,0)</definedName>
    <definedName name="Calendario7MesOpción">MATCH(Calendario7Mes,Meses,0)</definedName>
    <definedName name="Calendario8Año" localSheetId="1">#REF!</definedName>
    <definedName name="Calendario8Año">#REF!</definedName>
    <definedName name="Calendario8Mes" localSheetId="1">#REF!</definedName>
    <definedName name="Calendario8Mes">#REF!</definedName>
    <definedName name="Calendario8MesOpción" localSheetId="1">MATCH('Escala de Calificación'!Calendario8Mes,'Escala de Calificación'!Meses,0)</definedName>
    <definedName name="Calendario8MesOpción">MATCH(Calendario8Mes,Meses,0)</definedName>
    <definedName name="Calendario9Mes" localSheetId="1">#REF!</definedName>
    <definedName name="Calendario9Mes">#REF!</definedName>
    <definedName name="Calendario9MesOpción" localSheetId="1">MATCH('Escala de Calificación'!Calendario9Mes,'Escala de Calificación'!Meses,0)</definedName>
    <definedName name="Calendario9MesOpción">MATCH(Calendario9Mes,Meses,0)</definedName>
    <definedName name="ColumnTitleRegion3..D14.1" localSheetId="1">#REF!</definedName>
    <definedName name="ColumnTitleRegion3..D14.1">#REF!</definedName>
    <definedName name="ColumnTitleRegion6..D28.1" localSheetId="1">#REF!</definedName>
    <definedName name="ColumnTitleRegion6..D28.1">#REF!</definedName>
    <definedName name="DíaDeLaSemanaOpción" localSheetId="1">MATCH('Escala de Calificación'!InicioDeSemana,'Escala de Calificación'!DíasDeLaSemana,0)+10</definedName>
    <definedName name="DíaDeLaSemanaOpción">MATCH(InicioDeSemana,DíasDeLaSemana,0)+10</definedName>
    <definedName name="Días" localSheetId="1">{0,1,2,3,4,5,6}</definedName>
    <definedName name="Días">{0,1,2,3,4,5,6}</definedName>
    <definedName name="DíasDeLaSemana" localSheetId="1">{"LUNES","MARTES","MIÉRCOLES","JUEVES","VIERNES","SÁBADO","DOMINGO"}</definedName>
    <definedName name="DíasDeLaSemana">{"LUNES","MARTES","MIÉRCOLES","JUEVES","VIERNES","SÁBADO","DOMINGO"}</definedName>
    <definedName name="Evaluacion">#N/A</definedName>
    <definedName name="InicioDeSemana" localSheetId="1">#REF!</definedName>
    <definedName name="InicioDeSemana">#REF!</definedName>
    <definedName name="jorge">#N/A</definedName>
    <definedName name="Meses" localSheetId="1">{"Enero","Febrero","Marzo","Abril","Mayo","Junio","Julio","Agosto","Septiembre","Octubre","Noviembre","Diciembre"}</definedName>
    <definedName name="Meses">{"Enero","Febrero","Marzo","Abril","Mayo","Junio","Julio","Agosto","Septiembre","Octubre","Noviembre","Diciembre"}</definedName>
    <definedName name="WeekStartValue" localSheetId="1">IF('Escala de Calificación'!InicioDeSemana="LUNES",2,1)</definedName>
    <definedName name="WeekStartValue">IF(InicioDeSemana="LUNES",2,1)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1" i="19" l="1"/>
  <c r="C11" i="19"/>
  <c r="K11" i="19" l="1"/>
  <c r="R11" i="19"/>
</calcChain>
</file>

<file path=xl/sharedStrings.xml><?xml version="1.0" encoding="utf-8"?>
<sst xmlns="http://schemas.openxmlformats.org/spreadsheetml/2006/main" count="103" uniqueCount="66">
  <si>
    <t>Porcentaje
Asignado</t>
  </si>
  <si>
    <t>Observaciones</t>
  </si>
  <si>
    <t>Total Evaluacion Tecnica</t>
  </si>
  <si>
    <t>Evaluadores</t>
  </si>
  <si>
    <t>Sigla</t>
  </si>
  <si>
    <t>Vr/Mínimo
Esperado</t>
  </si>
  <si>
    <t>Evaluación</t>
  </si>
  <si>
    <t xml:space="preserve">Evaluacion </t>
  </si>
  <si>
    <r>
      <t xml:space="preserve">✓ </t>
    </r>
    <r>
      <rPr>
        <sz val="12"/>
        <rFont val="Calibri Light"/>
        <family val="2"/>
        <scheme val="major"/>
      </rPr>
      <t>Cumple con el mínimo requerido</t>
    </r>
  </si>
  <si>
    <r>
      <t xml:space="preserve">X  </t>
    </r>
    <r>
      <rPr>
        <sz val="12"/>
        <rFont val="Calibri Light"/>
        <family val="2"/>
        <scheme val="major"/>
      </rPr>
      <t>No cumple con el mínimo requerido</t>
    </r>
  </si>
  <si>
    <t>1. Aspectos funcionales y técnicos</t>
  </si>
  <si>
    <t>Descripción de la actividad</t>
  </si>
  <si>
    <t>Vr/ Ofertado</t>
  </si>
  <si>
    <t>Velocidad de despliegue</t>
  </si>
  <si>
    <t>Se desea evaluar la velocidad en la que se puede crear una maquina en la herramienta.</t>
  </si>
  <si>
    <t>Compatibilidad con Redhat Linux</t>
  </si>
  <si>
    <t>Personalización</t>
  </si>
  <si>
    <t>Costos</t>
  </si>
  <si>
    <t>Nivel de seguridad</t>
  </si>
  <si>
    <t>Soporte</t>
  </si>
  <si>
    <t>Validar las ventajas que tienen los proveedores para la creación de maquinas con S.O Linux</t>
  </si>
  <si>
    <t>Flexibilidad que tiene la herramienta para personalizar cada una de las funciones para la creación de una maquina virtual</t>
  </si>
  <si>
    <t>Precio por maquina virtual creada, seguridad, soporte y licencias para las mismas</t>
  </si>
  <si>
    <t>Seguridad brindada por cada proveedor para proteger la integridad y no permitir acceso a las VMs por medios agenos a los permitidos</t>
  </si>
  <si>
    <t>Copia y restauración</t>
  </si>
  <si>
    <t>Equivale al nivel de soporte y a la disponibilidad del mismo.</t>
  </si>
  <si>
    <t>Menor a 10 minutos por maquina</t>
  </si>
  <si>
    <t>Soporte con redhat, licenciamiento y Isos oficiales optimizadas</t>
  </si>
  <si>
    <t xml:space="preserve">Tamaños de CPU, RAM para la solución requerida, Disco SSD, selección de la región donde se desea crear, acceso remoto por ssh </t>
  </si>
  <si>
    <t>Competitividad en precio, permitir bajar los precios por cantidad o reservas a un tiempo determinado, Garantias por compra</t>
  </si>
  <si>
    <t>Nivel de soporte del proveedor ante cualquier problema a nivel de hypervisor y cualquier configuración no modificable, acompañamiento y asesoramiento ante cualquier duda y tiempos de respuestas minimos</t>
  </si>
  <si>
    <t xml:space="preserve">Generar Backups en el tiempo mas corto posible, en caso de desastre recuperación inmediata con copia </t>
  </si>
  <si>
    <t>AZURE</t>
  </si>
  <si>
    <t>Entre 5 a 15 minutos</t>
  </si>
  <si>
    <t>Menos de 5 minutos</t>
  </si>
  <si>
    <t>Permitir seguridad perimetral, bloqueo de puertos, division de redes, conexión entre ellas, permisos especificos para manejo de VMs</t>
  </si>
  <si>
    <t>Una gran cantidad de Sizes previamente establecidas no personalizables, permite disco sssd y sssd ultra, se puede usar regiones alrededor del mundo, permite acceso por ssh y rdp.</t>
  </si>
  <si>
    <t>Grupos de seguridada (NSG), Azure Firewall, Actualizaciones automaticas, RBAC (control de acceso basado en roles), SSH con claves publicas y privadas, Azure bastion para acceso seguro</t>
  </si>
  <si>
    <t>Posibilidad de generar copias de la información y restauración en caso de perdida</t>
  </si>
  <si>
    <t xml:space="preserve">Licenciamineto incluido con soporte estandar, Isos oficiales optimizadas para Azure </t>
  </si>
  <si>
    <t>DE</t>
  </si>
  <si>
    <t>AR</t>
  </si>
  <si>
    <t>MB</t>
  </si>
  <si>
    <t>David Echeverri</t>
  </si>
  <si>
    <t>AP</t>
  </si>
  <si>
    <t>Miguel Ballesteros</t>
  </si>
  <si>
    <t>Anghelo Posada</t>
  </si>
  <si>
    <t>Andres Rodriguez</t>
  </si>
  <si>
    <t xml:space="preserve">AWS
</t>
  </si>
  <si>
    <t>Google Cloud</t>
  </si>
  <si>
    <t>Licencias pago por uso viene incluido con el precio de la VMs, Permite reservar por 1 año para bajar el precio un entre el 20 y 45% dependiendo de la regio y configuración</t>
  </si>
  <si>
    <t>Se divide en planes: Basico (gratuito) que incluye documentación, foros y soporte para facturación, Developer: soprote por mail en horario laboral, 8 horas de tiempo de respuesta, Standard: 24/7 casos moderados, tiempo de respuesta 4 horas, Premier: soporte personalizado, Gerente tecnico dedicado, tiempo de respuesta menor a 15 minutos</t>
  </si>
  <si>
    <t>Cuenta con Disaster recovery y Azure Backup</t>
  </si>
  <si>
    <t>✓</t>
  </si>
  <si>
    <t>Licenciamiento incluido, soporte completo, ISOS personalizadas y optimizadas</t>
  </si>
  <si>
    <t>Amplia variedad de tipos y tamaños de instancias no modificables, SSD y IOPS SSSD, Regiones Aisladas la una de la otra de manera redundante conectadas con redes de baja latencia, permite ssh y rdp.</t>
  </si>
  <si>
    <t>Security Groups Firewall virtual por instancia, reglas de entrada y salida, Control de acceso IAM (Identity Access Magnament) Usuarios y roles, MFA, VPC Security, Networks ACL, Claves ssh acceso remoto</t>
  </si>
  <si>
    <t xml:space="preserve">Soporte: Basic (Gratuito): Acceso a documentos, foros, Services Health, Verificaciones basicas y Dashboards, Developer: Soporte por mail 24 horas y 12 horas sistemas afectados, Business: soporte 24/7 sistema en produccion 4 horas y sistema caido 1 hora, Enterprise: Sistema critico caido en 15 minutos, Tecnico dedicado, Eventos de formación </t>
  </si>
  <si>
    <t>Aws Backup, Snapshots EBS, Disaster Recovery</t>
  </si>
  <si>
    <t>Licencias por pago por uso incluido en VMs, reservas de instancias hasta un 72%</t>
  </si>
  <si>
    <t>Licencia paga por uso, soporte basico, imágenes especializadas, actualizaciones regulares</t>
  </si>
  <si>
    <t>Tamaños de maquinas virtuales no modificables, disco SSSD y Extreme, multizona precios especificos por zona y permite recuperacion de desastre, ssh via browser, gcloud ssh, ssh, rdp, IAP accesos sin ip publica.</t>
  </si>
  <si>
    <t>Licencencias pago por uso, reservas ahorro de 30%, Descuento por uso sostenido automatico, maquinas baratas que duran maximo 24 horas</t>
  </si>
  <si>
    <t>Acceso y autenticacion IAM Roles, OS login, VPC (virtual private cloud), Cloud NAT, Proteccion de acceso por tunel ssh y rdp</t>
  </si>
  <si>
    <t>Niveles: Basico: Gratuito documentacion, soporte a billetera, tabla de estatus, development: soporte 8x5, casos ilimitados, tiempo respuesta 1 a 4 horas criticos, Estandar: soporte 24/7 respuesta 1 hora critico, premium: repuesta 15 minutos criticos.</t>
  </si>
  <si>
    <t xml:space="preserve">Snapshots, Copias incrementales, Disaster recovery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</si>
</sst>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4"/>
      <color theme="8" tint="-0.499984740745262"/>
      <name val="Calibri Light"/>
      <family val="2"/>
      <scheme val="major"/>
    </font>
    <font>
      <b/>
      <sz val="14"/>
      <color theme="4" tint="-0.249977111117893"/>
      <name val="Calibri Light"/>
      <family val="2"/>
      <scheme val="major"/>
    </font>
    <font>
      <b/>
      <sz val="14"/>
      <color theme="0"/>
      <name val="Calibri Light"/>
      <family val="2"/>
      <scheme val="major"/>
    </font>
    <font>
      <b/>
      <sz val="14"/>
      <name val="Calibri Light"/>
      <family val="2"/>
      <scheme val="major"/>
    </font>
    <font>
      <sz val="12"/>
      <name val="Calibri Light"/>
      <family val="2"/>
      <scheme val="major"/>
    </font>
    <font>
      <sz val="14"/>
      <name val="Calibri Light"/>
      <family val="2"/>
      <scheme val="major"/>
    </font>
    <font>
      <b/>
      <sz val="12"/>
      <color rgb="FFFF0000"/>
      <name val="Calibri Light"/>
      <family val="2"/>
      <scheme val="major"/>
    </font>
    <font>
      <b/>
      <sz val="12"/>
      <color theme="9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12"/>
      <color rgb="FF00B050"/>
      <name val="Calibri Light"/>
      <family val="2"/>
      <scheme val="major"/>
    </font>
    <font>
      <sz val="12"/>
      <color theme="0"/>
      <name val="Calibri Light"/>
      <family val="2"/>
      <scheme val="major"/>
    </font>
    <font>
      <sz val="11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</fonts>
  <fills count="1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distributed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distributed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165" fontId="1" fillId="0" borderId="0" xfId="0" applyNumberFormat="1" applyFont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9" fontId="5" fillId="3" borderId="1" xfId="0" applyNumberFormat="1" applyFont="1" applyFill="1" applyBorder="1" applyAlignment="1">
      <alignment horizontal="center" vertical="top"/>
    </xf>
    <xf numFmtId="9" fontId="5" fillId="5" borderId="1" xfId="0" applyNumberFormat="1" applyFont="1" applyFill="1" applyBorder="1" applyAlignment="1">
      <alignment horizontal="center" vertical="top"/>
    </xf>
    <xf numFmtId="9" fontId="5" fillId="6" borderId="1" xfId="0" applyNumberFormat="1" applyFont="1" applyFill="1" applyBorder="1" applyAlignment="1">
      <alignment horizontal="center" vertical="top"/>
    </xf>
    <xf numFmtId="165" fontId="4" fillId="9" borderId="1" xfId="0" applyNumberFormat="1" applyFont="1" applyFill="1" applyBorder="1" applyAlignment="1">
      <alignment horizontal="center" vertical="top"/>
    </xf>
    <xf numFmtId="0" fontId="5" fillId="10" borderId="1" xfId="0" applyFont="1" applyFill="1" applyBorder="1" applyAlignment="1">
      <alignment horizontal="left" vertical="top" wrapText="1"/>
    </xf>
    <xf numFmtId="164" fontId="5" fillId="10" borderId="1" xfId="0" applyNumberFormat="1" applyFont="1" applyFill="1" applyBorder="1" applyAlignment="1">
      <alignment horizontal="center" vertical="top"/>
    </xf>
    <xf numFmtId="3" fontId="6" fillId="10" borderId="5" xfId="0" applyNumberFormat="1" applyFont="1" applyFill="1" applyBorder="1" applyAlignment="1">
      <alignment horizontal="center" vertical="top"/>
    </xf>
    <xf numFmtId="0" fontId="7" fillId="10" borderId="1" xfId="0" applyFont="1" applyFill="1" applyBorder="1" applyAlignment="1">
      <alignment horizontal="left" vertical="top" wrapText="1"/>
    </xf>
    <xf numFmtId="164" fontId="1" fillId="0" borderId="2" xfId="0" applyNumberFormat="1" applyFont="1" applyBorder="1" applyAlignment="1">
      <alignment horizontal="center" vertical="top"/>
    </xf>
    <xf numFmtId="3" fontId="1" fillId="0" borderId="5" xfId="0" applyNumberFormat="1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165" fontId="1" fillId="0" borderId="6" xfId="0" applyNumberFormat="1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164" fontId="4" fillId="2" borderId="4" xfId="0" applyNumberFormat="1" applyFont="1" applyFill="1" applyBorder="1" applyAlignment="1">
      <alignment horizontal="center" vertical="top"/>
    </xf>
    <xf numFmtId="3" fontId="4" fillId="2" borderId="5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/>
    </xf>
    <xf numFmtId="0" fontId="11" fillId="0" borderId="0" xfId="0" applyFont="1" applyAlignment="1">
      <alignment horizontal="left" vertical="top" wrapText="1"/>
    </xf>
    <xf numFmtId="3" fontId="1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3" fontId="1" fillId="0" borderId="5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1" fillId="11" borderId="1" xfId="0" applyFont="1" applyFill="1" applyBorder="1" applyAlignment="1">
      <alignment horizontal="center" vertical="top"/>
    </xf>
    <xf numFmtId="0" fontId="12" fillId="2" borderId="8" xfId="0" applyFont="1" applyFill="1" applyBorder="1" applyAlignment="1">
      <alignment horizontal="center" vertical="top" wrapText="1"/>
    </xf>
    <xf numFmtId="0" fontId="12" fillId="2" borderId="8" xfId="0" applyFont="1" applyFill="1" applyBorder="1" applyAlignment="1">
      <alignment horizontal="center" vertical="top"/>
    </xf>
    <xf numFmtId="164" fontId="1" fillId="3" borderId="1" xfId="0" applyNumberFormat="1" applyFont="1" applyFill="1" applyBorder="1" applyAlignment="1">
      <alignment horizontal="center" vertical="top"/>
    </xf>
    <xf numFmtId="164" fontId="1" fillId="5" borderId="1" xfId="0" applyNumberFormat="1" applyFont="1" applyFill="1" applyBorder="1" applyAlignment="1">
      <alignment horizontal="center" vertical="top"/>
    </xf>
    <xf numFmtId="164" fontId="1" fillId="6" borderId="1" xfId="0" applyNumberFormat="1" applyFont="1" applyFill="1" applyBorder="1" applyAlignment="1">
      <alignment horizontal="center" vertical="top"/>
    </xf>
    <xf numFmtId="164" fontId="1" fillId="7" borderId="1" xfId="0" applyNumberFormat="1" applyFont="1" applyFill="1" applyBorder="1" applyAlignment="1">
      <alignment horizontal="center" vertical="top"/>
    </xf>
    <xf numFmtId="9" fontId="4" fillId="2" borderId="2" xfId="0" applyNumberFormat="1" applyFont="1" applyFill="1" applyBorder="1" applyAlignment="1">
      <alignment vertical="top"/>
    </xf>
    <xf numFmtId="9" fontId="4" fillId="2" borderId="3" xfId="0" applyNumberFormat="1" applyFont="1" applyFill="1" applyBorder="1" applyAlignment="1">
      <alignment vertical="top"/>
    </xf>
    <xf numFmtId="9" fontId="4" fillId="2" borderId="5" xfId="0" applyNumberFormat="1" applyFont="1" applyFill="1" applyBorder="1" applyAlignment="1">
      <alignment vertical="top"/>
    </xf>
    <xf numFmtId="9" fontId="4" fillId="2" borderId="7" xfId="0" applyNumberFormat="1" applyFont="1" applyFill="1" applyBorder="1" applyAlignment="1">
      <alignment vertical="top"/>
    </xf>
    <xf numFmtId="9" fontId="6" fillId="10" borderId="1" xfId="0" applyNumberFormat="1" applyFont="1" applyFill="1" applyBorder="1" applyAlignment="1">
      <alignment vertical="top"/>
    </xf>
    <xf numFmtId="2" fontId="10" fillId="13" borderId="1" xfId="0" applyNumberFormat="1" applyFont="1" applyFill="1" applyBorder="1" applyAlignment="1">
      <alignment horizontal="center" vertical="top"/>
    </xf>
    <xf numFmtId="9" fontId="6" fillId="10" borderId="5" xfId="0" applyNumberFormat="1" applyFont="1" applyFill="1" applyBorder="1" applyAlignment="1">
      <alignment vertical="top"/>
    </xf>
    <xf numFmtId="9" fontId="6" fillId="10" borderId="7" xfId="0" applyNumberFormat="1" applyFont="1" applyFill="1" applyBorder="1" applyAlignment="1">
      <alignment vertical="top"/>
    </xf>
    <xf numFmtId="0" fontId="1" fillId="0" borderId="7" xfId="0" applyFont="1" applyBorder="1" applyAlignment="1">
      <alignment horizontal="left" vertical="top" wrapText="1"/>
    </xf>
    <xf numFmtId="2" fontId="4" fillId="14" borderId="3" xfId="0" applyNumberFormat="1" applyFont="1" applyFill="1" applyBorder="1" applyAlignment="1">
      <alignment horizontal="center" vertical="top"/>
    </xf>
    <xf numFmtId="2" fontId="14" fillId="0" borderId="3" xfId="1" applyNumberFormat="1" applyFont="1" applyBorder="1" applyAlignment="1">
      <alignment horizontal="center" vertical="top"/>
    </xf>
    <xf numFmtId="0" fontId="1" fillId="11" borderId="9" xfId="0" applyFont="1" applyFill="1" applyBorder="1" applyAlignment="1">
      <alignment horizontal="left" vertical="top" wrapText="1"/>
    </xf>
    <xf numFmtId="165" fontId="4" fillId="14" borderId="3" xfId="0" applyNumberFormat="1" applyFont="1" applyFill="1" applyBorder="1" applyAlignment="1">
      <alignment horizontal="center" vertical="top"/>
    </xf>
    <xf numFmtId="0" fontId="3" fillId="8" borderId="7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8" borderId="2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9" fontId="4" fillId="9" borderId="2" xfId="0" applyNumberFormat="1" applyFont="1" applyFill="1" applyBorder="1" applyAlignment="1">
      <alignment horizontal="center" vertical="top"/>
    </xf>
    <xf numFmtId="9" fontId="4" fillId="9" borderId="4" xfId="0" applyNumberFormat="1" applyFont="1" applyFill="1" applyBorder="1" applyAlignment="1">
      <alignment horizontal="center" vertical="top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/>
    </xf>
    <xf numFmtId="3" fontId="2" fillId="12" borderId="8" xfId="0" applyNumberFormat="1" applyFont="1" applyFill="1" applyBorder="1" applyAlignment="1">
      <alignment horizontal="center" vertical="center" wrapText="1"/>
    </xf>
    <xf numFmtId="3" fontId="2" fillId="12" borderId="9" xfId="0" applyNumberFormat="1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top" wrapText="1"/>
    </xf>
    <xf numFmtId="0" fontId="3" fillId="14" borderId="3" xfId="0" applyFont="1" applyFill="1" applyBorder="1" applyAlignment="1">
      <alignment horizontal="center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65956</xdr:colOff>
      <xdr:row>5</xdr:row>
      <xdr:rowOff>185039</xdr:rowOff>
    </xdr:from>
    <xdr:to>
      <xdr:col>8</xdr:col>
      <xdr:colOff>290073</xdr:colOff>
      <xdr:row>27</xdr:row>
      <xdr:rowOff>80788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1C512AF-21D0-4921-890B-152E8F90B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7956" y="1364674"/>
          <a:ext cx="5558117" cy="4394479"/>
        </a:xfrm>
        <a:prstGeom prst="rect">
          <a:avLst/>
        </a:prstGeom>
      </xdr:spPr>
    </xdr:pic>
    <xdr:clientData/>
  </xdr:twoCellAnchor>
  <xdr:twoCellAnchor editAs="oneCell">
    <xdr:from>
      <xdr:col>1</xdr:col>
      <xdr:colOff>212912</xdr:colOff>
      <xdr:row>1</xdr:row>
      <xdr:rowOff>168088</xdr:rowOff>
    </xdr:from>
    <xdr:to>
      <xdr:col>3</xdr:col>
      <xdr:colOff>749537</xdr:colOff>
      <xdr:row>1</xdr:row>
      <xdr:rowOff>390859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7C390B6-1439-4EBF-929A-639B9360B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4912" y="358588"/>
          <a:ext cx="2060625" cy="2227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583D9-8C81-4B8D-B977-D32B664BB3AE}">
  <sheetPr>
    <tabColor rgb="FFC00000"/>
  </sheetPr>
  <dimension ref="A1:Z30"/>
  <sheetViews>
    <sheetView showGridLines="0" tabSelected="1" zoomScale="85" zoomScaleNormal="85" workbookViewId="0">
      <pane xSplit="2" ySplit="3" topLeftCell="G8" activePane="bottomRight" state="frozen"/>
      <selection pane="topRight" activeCell="C1" sqref="C1"/>
      <selection pane="bottomLeft" activeCell="A4" sqref="A4"/>
      <selection pane="bottomRight" activeCell="R10" sqref="R10"/>
    </sheetView>
  </sheetViews>
  <sheetFormatPr defaultColWidth="11.5703125" defaultRowHeight="15" x14ac:dyDescent="0.25"/>
  <cols>
    <col min="1" max="1" width="17.140625" style="7" customWidth="1"/>
    <col min="2" max="2" width="36.42578125" style="7" bestFit="1" customWidth="1"/>
    <col min="3" max="3" width="15.140625" style="11" bestFit="1" customWidth="1"/>
    <col min="4" max="4" width="24" style="33" bestFit="1" customWidth="1"/>
    <col min="5" max="5" width="3.85546875" style="9" bestFit="1" customWidth="1"/>
    <col min="6" max="6" width="28.7109375" style="9" bestFit="1" customWidth="1"/>
    <col min="7" max="7" width="4" style="9" customWidth="1"/>
    <col min="8" max="8" width="3.42578125" style="9" customWidth="1"/>
    <col min="9" max="9" width="3.85546875" style="9" customWidth="1"/>
    <col min="10" max="10" width="4.5703125" style="9" customWidth="1"/>
    <col min="11" max="11" width="15.140625" style="10" bestFit="1" customWidth="1"/>
    <col min="12" max="12" width="3.85546875" style="9" bestFit="1" customWidth="1"/>
    <col min="13" max="13" width="25.85546875" style="9" customWidth="1"/>
    <col min="14" max="14" width="4.85546875" style="9" bestFit="1" customWidth="1"/>
    <col min="15" max="15" width="4.28515625" style="9" bestFit="1" customWidth="1"/>
    <col min="16" max="16" width="4.85546875" style="9" bestFit="1" customWidth="1"/>
    <col min="17" max="17" width="5.7109375" style="9" bestFit="1" customWidth="1"/>
    <col min="18" max="18" width="15.140625" style="9" bestFit="1" customWidth="1"/>
    <col min="19" max="19" width="3.85546875" style="9" bestFit="1" customWidth="1"/>
    <col min="20" max="20" width="28.140625" style="9" customWidth="1"/>
    <col min="21" max="22" width="4.85546875" style="9" bestFit="1" customWidth="1"/>
    <col min="23" max="23" width="4.85546875" style="9" customWidth="1"/>
    <col min="24" max="24" width="4.28515625" style="9" bestFit="1" customWidth="1"/>
    <col min="25" max="25" width="15.140625" style="9" bestFit="1" customWidth="1"/>
    <col min="26" max="26" width="19.85546875" style="7" bestFit="1" customWidth="1"/>
    <col min="27" max="27" width="3.5703125" style="8" customWidth="1"/>
    <col min="28" max="28" width="11.5703125" style="8" customWidth="1"/>
    <col min="29" max="16384" width="11.5703125" style="8"/>
  </cols>
  <sheetData>
    <row r="1" spans="1:26" s="9" customFormat="1" ht="18.75" x14ac:dyDescent="0.25">
      <c r="A1" s="70" t="s">
        <v>7</v>
      </c>
      <c r="B1" s="70" t="s">
        <v>11</v>
      </c>
      <c r="C1" s="72" t="s">
        <v>0</v>
      </c>
      <c r="D1" s="74" t="s">
        <v>5</v>
      </c>
      <c r="E1" s="76" t="s">
        <v>32</v>
      </c>
      <c r="F1" s="77"/>
      <c r="G1" s="77"/>
      <c r="H1" s="77"/>
      <c r="I1" s="77"/>
      <c r="J1" s="77"/>
      <c r="K1" s="77"/>
      <c r="L1" s="62" t="s">
        <v>48</v>
      </c>
      <c r="M1" s="63"/>
      <c r="N1" s="63"/>
      <c r="O1" s="63"/>
      <c r="P1" s="63"/>
      <c r="Q1" s="63"/>
      <c r="R1" s="63"/>
      <c r="S1" s="64" t="s">
        <v>49</v>
      </c>
      <c r="T1" s="65"/>
      <c r="U1" s="65"/>
      <c r="V1" s="65"/>
      <c r="W1" s="65"/>
      <c r="X1" s="65"/>
      <c r="Y1" s="61"/>
      <c r="Z1" s="66" t="s">
        <v>1</v>
      </c>
    </row>
    <row r="2" spans="1:26" s="9" customFormat="1" ht="18.75" x14ac:dyDescent="0.25">
      <c r="A2" s="71"/>
      <c r="B2" s="71"/>
      <c r="C2" s="73"/>
      <c r="D2" s="75"/>
      <c r="E2" s="68" t="s">
        <v>12</v>
      </c>
      <c r="F2" s="69"/>
      <c r="G2" s="12" t="s">
        <v>40</v>
      </c>
      <c r="H2" s="13" t="s">
        <v>41</v>
      </c>
      <c r="I2" s="13" t="s">
        <v>44</v>
      </c>
      <c r="J2" s="14" t="s">
        <v>42</v>
      </c>
      <c r="K2" s="15" t="s">
        <v>6</v>
      </c>
      <c r="L2" s="68" t="s">
        <v>12</v>
      </c>
      <c r="M2" s="69"/>
      <c r="N2" s="12" t="s">
        <v>40</v>
      </c>
      <c r="O2" s="13" t="s">
        <v>41</v>
      </c>
      <c r="P2" s="13" t="s">
        <v>44</v>
      </c>
      <c r="Q2" s="14" t="s">
        <v>42</v>
      </c>
      <c r="R2" s="15" t="s">
        <v>6</v>
      </c>
      <c r="S2" s="68" t="s">
        <v>12</v>
      </c>
      <c r="T2" s="69"/>
      <c r="U2" s="12" t="s">
        <v>40</v>
      </c>
      <c r="V2" s="13" t="s">
        <v>41</v>
      </c>
      <c r="W2" s="13" t="s">
        <v>44</v>
      </c>
      <c r="X2" s="14" t="s">
        <v>42</v>
      </c>
      <c r="Y2" s="15" t="s">
        <v>6</v>
      </c>
      <c r="Z2" s="67"/>
    </row>
    <row r="3" spans="1:26" ht="56.25" x14ac:dyDescent="0.25">
      <c r="A3" s="16" t="s">
        <v>10</v>
      </c>
      <c r="B3" s="16"/>
      <c r="C3" s="17"/>
      <c r="D3" s="18"/>
      <c r="E3" s="52"/>
      <c r="F3" s="52"/>
      <c r="G3" s="52"/>
      <c r="H3" s="52"/>
      <c r="I3" s="52"/>
      <c r="J3" s="52"/>
      <c r="K3" s="53"/>
      <c r="L3" s="54"/>
      <c r="M3" s="55"/>
      <c r="N3" s="55"/>
      <c r="O3" s="55"/>
      <c r="P3" s="55"/>
      <c r="Q3" s="55"/>
      <c r="R3" s="53"/>
      <c r="S3" s="54"/>
      <c r="T3" s="55"/>
      <c r="U3" s="55"/>
      <c r="V3" s="55"/>
      <c r="W3" s="55"/>
      <c r="X3" s="55"/>
      <c r="Y3" s="53"/>
      <c r="Z3" s="19"/>
    </row>
    <row r="4" spans="1:26" ht="45" x14ac:dyDescent="0.25">
      <c r="A4" s="59" t="s">
        <v>13</v>
      </c>
      <c r="B4" s="39" t="s">
        <v>14</v>
      </c>
      <c r="C4" s="20">
        <v>0.1</v>
      </c>
      <c r="D4" s="38" t="s">
        <v>26</v>
      </c>
      <c r="E4" s="25" t="s">
        <v>53</v>
      </c>
      <c r="F4" s="35" t="s">
        <v>33</v>
      </c>
      <c r="G4" s="23">
        <v>3</v>
      </c>
      <c r="H4" s="23">
        <v>3</v>
      </c>
      <c r="I4" s="23">
        <v>3</v>
      </c>
      <c r="J4" s="41">
        <v>3</v>
      </c>
      <c r="K4" s="24">
        <v>3</v>
      </c>
      <c r="L4" s="25" t="s">
        <v>53</v>
      </c>
      <c r="M4" s="56" t="s">
        <v>34</v>
      </c>
      <c r="N4" s="41">
        <v>4</v>
      </c>
      <c r="O4" s="41">
        <v>4</v>
      </c>
      <c r="P4" s="41">
        <v>4</v>
      </c>
      <c r="Q4" s="41">
        <v>4</v>
      </c>
      <c r="R4" s="24">
        <v>4</v>
      </c>
      <c r="S4" s="25" t="s">
        <v>53</v>
      </c>
      <c r="T4" s="35" t="s">
        <v>34</v>
      </c>
      <c r="U4" s="23">
        <v>4</v>
      </c>
      <c r="V4" s="23">
        <v>4</v>
      </c>
      <c r="W4" s="23">
        <v>4</v>
      </c>
      <c r="X4" s="23">
        <v>4</v>
      </c>
      <c r="Y4" s="24">
        <v>4</v>
      </c>
      <c r="Z4" s="6"/>
    </row>
    <row r="5" spans="1:26" ht="60" x14ac:dyDescent="0.25">
      <c r="A5" s="59" t="s">
        <v>15</v>
      </c>
      <c r="B5" s="39" t="s">
        <v>20</v>
      </c>
      <c r="C5" s="20">
        <v>0.15</v>
      </c>
      <c r="D5" s="38" t="s">
        <v>27</v>
      </c>
      <c r="E5" s="25" t="s">
        <v>53</v>
      </c>
      <c r="F5" s="35" t="s">
        <v>39</v>
      </c>
      <c r="G5" s="23">
        <v>3</v>
      </c>
      <c r="H5" s="23">
        <v>3</v>
      </c>
      <c r="I5" s="23">
        <v>3</v>
      </c>
      <c r="J5" s="41">
        <v>3</v>
      </c>
      <c r="K5" s="24">
        <v>3</v>
      </c>
      <c r="L5" s="25" t="s">
        <v>53</v>
      </c>
      <c r="M5" s="56" t="s">
        <v>54</v>
      </c>
      <c r="N5" s="41">
        <v>3</v>
      </c>
      <c r="O5" s="41">
        <v>3</v>
      </c>
      <c r="P5" s="41">
        <v>3</v>
      </c>
      <c r="Q5" s="41">
        <v>3</v>
      </c>
      <c r="R5" s="24">
        <v>3</v>
      </c>
      <c r="S5" s="25" t="s">
        <v>53</v>
      </c>
      <c r="T5" s="35" t="s">
        <v>60</v>
      </c>
      <c r="U5" s="23">
        <v>3</v>
      </c>
      <c r="V5" s="23">
        <v>3</v>
      </c>
      <c r="W5" s="23">
        <v>3</v>
      </c>
      <c r="X5" s="23">
        <v>3</v>
      </c>
      <c r="Y5" s="24">
        <v>3</v>
      </c>
      <c r="Z5" s="6"/>
    </row>
    <row r="6" spans="1:26" ht="120" x14ac:dyDescent="0.25">
      <c r="A6" s="59" t="s">
        <v>16</v>
      </c>
      <c r="B6" s="39" t="s">
        <v>21</v>
      </c>
      <c r="C6" s="20">
        <v>0.1</v>
      </c>
      <c r="D6" s="38" t="s">
        <v>28</v>
      </c>
      <c r="E6" s="25" t="s">
        <v>53</v>
      </c>
      <c r="F6" s="35" t="s">
        <v>36</v>
      </c>
      <c r="G6" s="23">
        <v>4</v>
      </c>
      <c r="H6" s="23">
        <v>4</v>
      </c>
      <c r="I6" s="23">
        <v>4</v>
      </c>
      <c r="J6" s="41">
        <v>4</v>
      </c>
      <c r="K6" s="24">
        <v>4</v>
      </c>
      <c r="L6" s="25" t="s">
        <v>53</v>
      </c>
      <c r="M6" s="56" t="s">
        <v>55</v>
      </c>
      <c r="N6" s="41">
        <v>4</v>
      </c>
      <c r="O6" s="41">
        <v>4</v>
      </c>
      <c r="P6" s="41">
        <v>4</v>
      </c>
      <c r="Q6" s="41">
        <v>4</v>
      </c>
      <c r="R6" s="24">
        <v>4</v>
      </c>
      <c r="S6" s="25" t="s">
        <v>53</v>
      </c>
      <c r="T6" s="35" t="s">
        <v>61</v>
      </c>
      <c r="U6" s="23">
        <v>4</v>
      </c>
      <c r="V6" s="23">
        <v>4</v>
      </c>
      <c r="W6" s="23">
        <v>4</v>
      </c>
      <c r="X6" s="23">
        <v>4</v>
      </c>
      <c r="Y6" s="24">
        <v>4</v>
      </c>
      <c r="Z6" s="6"/>
    </row>
    <row r="7" spans="1:26" ht="90" x14ac:dyDescent="0.25">
      <c r="A7" s="59" t="s">
        <v>17</v>
      </c>
      <c r="B7" s="39" t="s">
        <v>22</v>
      </c>
      <c r="C7" s="20">
        <v>0.3</v>
      </c>
      <c r="D7" s="38" t="s">
        <v>29</v>
      </c>
      <c r="E7" s="25" t="s">
        <v>53</v>
      </c>
      <c r="F7" s="35" t="s">
        <v>50</v>
      </c>
      <c r="G7" s="23">
        <v>4</v>
      </c>
      <c r="H7" s="23">
        <v>4</v>
      </c>
      <c r="I7" s="23">
        <v>4</v>
      </c>
      <c r="J7" s="41">
        <v>4</v>
      </c>
      <c r="K7" s="24">
        <v>4</v>
      </c>
      <c r="L7" s="25" t="s">
        <v>53</v>
      </c>
      <c r="M7" s="56" t="s">
        <v>59</v>
      </c>
      <c r="N7" s="41">
        <v>4</v>
      </c>
      <c r="O7" s="41">
        <v>4</v>
      </c>
      <c r="P7" s="41">
        <v>4</v>
      </c>
      <c r="Q7" s="41">
        <v>4</v>
      </c>
      <c r="R7" s="24">
        <v>4</v>
      </c>
      <c r="S7" s="25" t="s">
        <v>53</v>
      </c>
      <c r="T7" s="35" t="s">
        <v>62</v>
      </c>
      <c r="U7" s="23">
        <v>3</v>
      </c>
      <c r="V7" s="23">
        <v>3</v>
      </c>
      <c r="W7" s="23">
        <v>3</v>
      </c>
      <c r="X7" s="23">
        <v>3</v>
      </c>
      <c r="Y7" s="24">
        <v>3</v>
      </c>
      <c r="Z7" s="6"/>
    </row>
    <row r="8" spans="1:26" ht="120" x14ac:dyDescent="0.25">
      <c r="A8" s="59" t="s">
        <v>18</v>
      </c>
      <c r="B8" s="39" t="s">
        <v>23</v>
      </c>
      <c r="C8" s="20">
        <v>0.1</v>
      </c>
      <c r="D8" s="38" t="s">
        <v>35</v>
      </c>
      <c r="E8" s="25" t="s">
        <v>53</v>
      </c>
      <c r="F8" s="35" t="s">
        <v>37</v>
      </c>
      <c r="G8" s="23">
        <v>4</v>
      </c>
      <c r="H8" s="23">
        <v>4</v>
      </c>
      <c r="I8" s="23">
        <v>4</v>
      </c>
      <c r="J8" s="41">
        <v>3</v>
      </c>
      <c r="K8" s="24">
        <v>3.8</v>
      </c>
      <c r="L8" s="25" t="s">
        <v>53</v>
      </c>
      <c r="M8" s="56" t="s">
        <v>56</v>
      </c>
      <c r="N8" s="41">
        <v>3</v>
      </c>
      <c r="O8" s="41">
        <v>3</v>
      </c>
      <c r="P8" s="41">
        <v>4</v>
      </c>
      <c r="Q8" s="41">
        <v>4</v>
      </c>
      <c r="R8" s="24">
        <v>3.5</v>
      </c>
      <c r="S8" s="25" t="s">
        <v>53</v>
      </c>
      <c r="T8" s="35" t="s">
        <v>63</v>
      </c>
      <c r="U8" s="23">
        <v>3</v>
      </c>
      <c r="V8" s="23">
        <v>3</v>
      </c>
      <c r="W8" s="23">
        <v>3</v>
      </c>
      <c r="X8" s="23">
        <v>3</v>
      </c>
      <c r="Y8" s="24">
        <v>3</v>
      </c>
      <c r="Z8" s="6"/>
    </row>
    <row r="9" spans="1:26" ht="225" x14ac:dyDescent="0.25">
      <c r="A9" s="59" t="s">
        <v>19</v>
      </c>
      <c r="B9" s="39" t="s">
        <v>25</v>
      </c>
      <c r="C9" s="20">
        <v>0.15</v>
      </c>
      <c r="D9" s="38" t="s">
        <v>30</v>
      </c>
      <c r="E9" s="25" t="s">
        <v>53</v>
      </c>
      <c r="F9" s="35" t="s">
        <v>51</v>
      </c>
      <c r="G9" s="23">
        <v>4</v>
      </c>
      <c r="H9" s="23">
        <v>4</v>
      </c>
      <c r="I9" s="23">
        <v>4</v>
      </c>
      <c r="J9" s="41">
        <v>4</v>
      </c>
      <c r="K9" s="24">
        <v>4</v>
      </c>
      <c r="L9" s="25" t="s">
        <v>53</v>
      </c>
      <c r="M9" s="56" t="s">
        <v>57</v>
      </c>
      <c r="N9" s="41">
        <v>3</v>
      </c>
      <c r="O9" s="41">
        <v>3</v>
      </c>
      <c r="P9" s="41">
        <v>3</v>
      </c>
      <c r="Q9" s="41">
        <v>3</v>
      </c>
      <c r="R9" s="24">
        <v>3</v>
      </c>
      <c r="S9" s="25" t="s">
        <v>53</v>
      </c>
      <c r="T9" s="35" t="s">
        <v>64</v>
      </c>
      <c r="U9" s="23">
        <v>3</v>
      </c>
      <c r="V9" s="23">
        <v>3</v>
      </c>
      <c r="W9" s="23">
        <v>3</v>
      </c>
      <c r="X9" s="23">
        <v>3</v>
      </c>
      <c r="Y9" s="24">
        <v>3</v>
      </c>
      <c r="Z9" s="6"/>
    </row>
    <row r="10" spans="1:26" ht="75" x14ac:dyDescent="0.25">
      <c r="A10" s="59" t="s">
        <v>24</v>
      </c>
      <c r="B10" s="39" t="s">
        <v>38</v>
      </c>
      <c r="C10" s="20">
        <v>0.1</v>
      </c>
      <c r="D10" s="38" t="s">
        <v>31</v>
      </c>
      <c r="E10" s="25" t="s">
        <v>53</v>
      </c>
      <c r="F10" s="35" t="s">
        <v>52</v>
      </c>
      <c r="G10" s="23">
        <v>3</v>
      </c>
      <c r="H10" s="23">
        <v>3</v>
      </c>
      <c r="I10" s="23">
        <v>3</v>
      </c>
      <c r="J10" s="41">
        <v>3</v>
      </c>
      <c r="K10" s="24">
        <v>3</v>
      </c>
      <c r="L10" s="25" t="s">
        <v>53</v>
      </c>
      <c r="M10" s="56" t="s">
        <v>58</v>
      </c>
      <c r="N10" s="41">
        <v>3</v>
      </c>
      <c r="O10" s="41">
        <v>3</v>
      </c>
      <c r="P10" s="41">
        <v>3</v>
      </c>
      <c r="Q10" s="41">
        <v>3</v>
      </c>
      <c r="R10" s="24">
        <v>3</v>
      </c>
      <c r="S10" s="25" t="s">
        <v>53</v>
      </c>
      <c r="T10" s="35" t="s">
        <v>65</v>
      </c>
      <c r="U10" s="23">
        <v>3</v>
      </c>
      <c r="V10" s="23">
        <v>3</v>
      </c>
      <c r="W10" s="23">
        <v>3</v>
      </c>
      <c r="X10" s="23">
        <v>3</v>
      </c>
      <c r="Y10" s="24">
        <v>3</v>
      </c>
      <c r="Z10" s="6"/>
    </row>
    <row r="11" spans="1:26" s="9" customFormat="1" ht="56.25" x14ac:dyDescent="0.25">
      <c r="A11" s="27" t="s">
        <v>2</v>
      </c>
      <c r="B11" s="40"/>
      <c r="C11" s="28">
        <f>SUM(C4:C10)</f>
        <v>0.99999999999999989</v>
      </c>
      <c r="D11" s="29"/>
      <c r="E11" s="48"/>
      <c r="F11" s="49"/>
      <c r="G11" s="49"/>
      <c r="H11" s="49"/>
      <c r="I11" s="49"/>
      <c r="J11" s="49"/>
      <c r="K11" s="60">
        <f>SUMPRODUCT(K4:K10,$C$4:$C$10)/SUM($C$4:$C$10)</f>
        <v>3.6300000000000003</v>
      </c>
      <c r="L11" s="50"/>
      <c r="M11" s="51"/>
      <c r="N11" s="51"/>
      <c r="O11" s="51"/>
      <c r="P11" s="51"/>
      <c r="Q11" s="51"/>
      <c r="R11" s="57">
        <f>SUMPRODUCT(R4:R10,$C$4:$C$10)/SUM($C$4:$C$10)</f>
        <v>3.5500000000000003</v>
      </c>
      <c r="S11" s="50"/>
      <c r="T11" s="51"/>
      <c r="U11" s="51"/>
      <c r="V11" s="51"/>
      <c r="W11" s="51"/>
      <c r="X11" s="51"/>
      <c r="Y11" s="57">
        <f>SUMPRODUCT(Y4:Y10,$C$4:$C$10)/SUM($C$4:$C$10)</f>
        <v>3.2000000000000006</v>
      </c>
      <c r="Z11" s="30"/>
    </row>
    <row r="12" spans="1:26" ht="21" x14ac:dyDescent="0.25">
      <c r="A12" s="6"/>
      <c r="B12" s="37"/>
      <c r="C12" s="20"/>
      <c r="D12" s="21"/>
      <c r="E12" s="31"/>
      <c r="F12" s="26"/>
      <c r="G12" s="26"/>
      <c r="H12" s="26"/>
      <c r="I12" s="26"/>
      <c r="J12" s="26"/>
      <c r="K12" s="58"/>
      <c r="L12" s="31"/>
      <c r="M12" s="22"/>
      <c r="N12" s="22"/>
      <c r="O12" s="22"/>
      <c r="P12" s="22"/>
      <c r="Q12" s="22"/>
      <c r="R12" s="58"/>
      <c r="S12" s="31"/>
      <c r="T12" s="22"/>
      <c r="U12" s="22"/>
      <c r="V12" s="22"/>
      <c r="W12" s="22"/>
      <c r="X12" s="22"/>
      <c r="Y12" s="58"/>
      <c r="Z12" s="6"/>
    </row>
    <row r="14" spans="1:26" ht="47.25" x14ac:dyDescent="0.25">
      <c r="A14" s="32" t="s">
        <v>8</v>
      </c>
      <c r="B14" s="32"/>
    </row>
    <row r="15" spans="1:26" ht="47.25" x14ac:dyDescent="0.25">
      <c r="A15" s="34" t="s">
        <v>9</v>
      </c>
      <c r="B15" s="34"/>
    </row>
    <row r="17" spans="1:26" ht="15.75" x14ac:dyDescent="0.25">
      <c r="A17" s="42" t="s">
        <v>3</v>
      </c>
      <c r="B17" s="42"/>
      <c r="C17" s="43" t="s">
        <v>4</v>
      </c>
    </row>
    <row r="18" spans="1:26" s="9" customFormat="1" x14ac:dyDescent="0.25">
      <c r="A18" s="36" t="s">
        <v>43</v>
      </c>
      <c r="B18" s="36"/>
      <c r="C18" s="44" t="s">
        <v>40</v>
      </c>
      <c r="D18" s="33"/>
      <c r="K18" s="10"/>
      <c r="Z18" s="7"/>
    </row>
    <row r="19" spans="1:26" s="9" customFormat="1" x14ac:dyDescent="0.25">
      <c r="A19" s="36" t="s">
        <v>47</v>
      </c>
      <c r="B19" s="36"/>
      <c r="C19" s="45" t="s">
        <v>41</v>
      </c>
      <c r="D19" s="33"/>
      <c r="K19" s="10"/>
      <c r="Z19" s="7"/>
    </row>
    <row r="20" spans="1:26" s="9" customFormat="1" x14ac:dyDescent="0.25">
      <c r="A20" s="36" t="s">
        <v>46</v>
      </c>
      <c r="B20" s="36"/>
      <c r="C20" s="46" t="s">
        <v>44</v>
      </c>
      <c r="D20" s="33"/>
      <c r="K20" s="10"/>
      <c r="Z20" s="7"/>
    </row>
    <row r="21" spans="1:26" s="9" customFormat="1" x14ac:dyDescent="0.25">
      <c r="A21" s="36" t="s">
        <v>45</v>
      </c>
      <c r="B21" s="36"/>
      <c r="C21" s="47" t="s">
        <v>42</v>
      </c>
      <c r="D21" s="33"/>
      <c r="K21" s="10"/>
      <c r="Z21" s="7"/>
    </row>
    <row r="22" spans="1:26" s="9" customFormat="1" x14ac:dyDescent="0.25">
      <c r="A22" s="7"/>
      <c r="B22" s="7"/>
      <c r="C22" s="11"/>
      <c r="D22" s="33"/>
      <c r="K22" s="10"/>
      <c r="Z22" s="7"/>
    </row>
    <row r="23" spans="1:26" x14ac:dyDescent="0.25">
      <c r="B23" s="8"/>
      <c r="C23" s="8"/>
    </row>
    <row r="24" spans="1:26" x14ac:dyDescent="0.25">
      <c r="A24" s="33"/>
      <c r="B24" s="33"/>
      <c r="C24" s="33"/>
    </row>
    <row r="25" spans="1:26" x14ac:dyDescent="0.25">
      <c r="A25" s="33"/>
      <c r="B25" s="33"/>
      <c r="C25" s="33"/>
    </row>
    <row r="26" spans="1:26" x14ac:dyDescent="0.25">
      <c r="A26" s="33"/>
      <c r="B26" s="33"/>
      <c r="C26" s="33"/>
    </row>
    <row r="27" spans="1:26" x14ac:dyDescent="0.25">
      <c r="A27" s="33"/>
      <c r="B27" s="33"/>
      <c r="C27" s="33"/>
    </row>
    <row r="28" spans="1:26" x14ac:dyDescent="0.25">
      <c r="A28" s="33"/>
      <c r="B28" s="33"/>
      <c r="C28" s="33"/>
    </row>
    <row r="29" spans="1:26" x14ac:dyDescent="0.25">
      <c r="A29" s="33"/>
      <c r="B29" s="33"/>
      <c r="C29" s="33"/>
    </row>
    <row r="30" spans="1:26" x14ac:dyDescent="0.25">
      <c r="A30" s="33"/>
      <c r="B30" s="33"/>
      <c r="C30" s="33"/>
    </row>
  </sheetData>
  <mergeCells count="11">
    <mergeCell ref="A1:A2"/>
    <mergeCell ref="B1:B2"/>
    <mergeCell ref="C1:C2"/>
    <mergeCell ref="D1:D2"/>
    <mergeCell ref="E1:K1"/>
    <mergeCell ref="L1:R1"/>
    <mergeCell ref="S1:X1"/>
    <mergeCell ref="Z1:Z2"/>
    <mergeCell ref="E2:F2"/>
    <mergeCell ref="L2:M2"/>
    <mergeCell ref="S2:T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E85A8-8A84-485D-BB64-5FB1794EDD12}">
  <sheetPr>
    <tabColor theme="7"/>
  </sheetPr>
  <dimension ref="A2:E27"/>
  <sheetViews>
    <sheetView showGridLines="0" topLeftCell="A2" zoomScale="130" zoomScaleNormal="130" workbookViewId="0">
      <selection activeCell="L21" sqref="L21"/>
    </sheetView>
  </sheetViews>
  <sheetFormatPr defaultColWidth="11.42578125" defaultRowHeight="15" x14ac:dyDescent="0.25"/>
  <cols>
    <col min="1" max="1" width="11.42578125" style="3"/>
  </cols>
  <sheetData>
    <row r="2" spans="1:1" s="2" customFormat="1" ht="33" customHeight="1" x14ac:dyDescent="0.25">
      <c r="A2" s="4"/>
    </row>
    <row r="3" spans="1:1" s="2" customFormat="1" x14ac:dyDescent="0.25">
      <c r="A3" s="4"/>
    </row>
    <row r="4" spans="1:1" s="2" customFormat="1" x14ac:dyDescent="0.25">
      <c r="A4" s="4"/>
    </row>
    <row r="6" spans="1:1" ht="29.45" customHeight="1" x14ac:dyDescent="0.25"/>
    <row r="7" spans="1:1" ht="30.75" customHeight="1" x14ac:dyDescent="0.25"/>
    <row r="10" spans="1:1" s="2" customFormat="1" x14ac:dyDescent="0.25">
      <c r="A10" s="3"/>
    </row>
    <row r="16" spans="1:1" ht="9" customHeight="1" x14ac:dyDescent="0.25"/>
    <row r="20" spans="1:5" s="2" customFormat="1" x14ac:dyDescent="0.25">
      <c r="A20" s="3"/>
      <c r="E20"/>
    </row>
    <row r="27" spans="1:5" s="1" customFormat="1" x14ac:dyDescent="0.25">
      <c r="A27" s="5"/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aa9948-0a47-4672-a6f6-c5f9441a5035" xsi:nil="true"/>
    <SharedWithUsers xmlns="30aa9948-0a47-4672-a6f6-c5f9441a5035">
      <UserInfo>
        <DisplayName>Orlando Pabuena</DisplayName>
        <AccountId>615</AccountId>
        <AccountType/>
      </UserInfo>
      <UserInfo>
        <DisplayName>Jose Armando Torres Torres</DisplayName>
        <AccountId>7572</AccountId>
        <AccountType/>
      </UserInfo>
      <UserInfo>
        <DisplayName>Carlos Augusto Ramos Garavito</DisplayName>
        <AccountId>33</AccountId>
        <AccountType/>
      </UserInfo>
      <UserInfo>
        <DisplayName>Aristobulo Villamizar Mogollon</DisplayName>
        <AccountId>3906</AccountId>
        <AccountType/>
      </UserInfo>
    </SharedWithUsers>
    <lcf76f155ced4ddcb4097134ff3c332f xmlns="1a341425-d2bd-4ebc-a419-26334c507bd1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1A22E41C5DA04A83C6483804B614B5" ma:contentTypeVersion="19" ma:contentTypeDescription="Crear nuevo documento." ma:contentTypeScope="" ma:versionID="0e9c2e4fab4c4e86f5778a2e58a836bd">
  <xsd:schema xmlns:xsd="http://www.w3.org/2001/XMLSchema" xmlns:xs="http://www.w3.org/2001/XMLSchema" xmlns:p="http://schemas.microsoft.com/office/2006/metadata/properties" xmlns:ns1="http://schemas.microsoft.com/sharepoint/v3" xmlns:ns2="1a341425-d2bd-4ebc-a419-26334c507bd1" xmlns:ns3="30aa9948-0a47-4672-a6f6-c5f9441a5035" targetNamespace="http://schemas.microsoft.com/office/2006/metadata/properties" ma:root="true" ma:fieldsID="2f0e60d63211e76b63d6e83f987f5a5c" ns1:_="" ns2:_="" ns3:_="">
    <xsd:import namespace="http://schemas.microsoft.com/sharepoint/v3"/>
    <xsd:import namespace="1a341425-d2bd-4ebc-a419-26334c507bd1"/>
    <xsd:import namespace="30aa9948-0a47-4672-a6f6-c5f9441a50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341425-d2bd-4ebc-a419-26334c507b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00a106fe-f124-49d6-b68c-7b44d47cb3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aa9948-0a47-4672-a6f6-c5f9441a503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69c3ad7-e823-4669-bdcd-0f14be89a79a}" ma:internalName="TaxCatchAll" ma:showField="CatchAllData" ma:web="30aa9948-0a47-4672-a6f6-c5f9441a50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B23388-DCA2-4646-99FB-79973C826B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0B4FBF-FB63-4AE4-B7A8-BEBDBDC6F0D5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1a341425-d2bd-4ebc-a419-26334c507bd1"/>
    <ds:schemaRef ds:uri="http://purl.org/dc/terms/"/>
    <ds:schemaRef ds:uri="30aa9948-0a47-4672-a6f6-c5f9441a5035"/>
    <ds:schemaRef ds:uri="http://schemas.microsoft.com/office/infopath/2007/PartnerControls"/>
    <ds:schemaRef ds:uri="http://schemas.microsoft.com/sharepoint/v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7844388-0D99-484B-A65D-F8CCB841E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341425-d2bd-4ebc-a419-26334c507bd1"/>
    <ds:schemaRef ds:uri="30aa9948-0a47-4672-a6f6-c5f9441a50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Provedores_Nube</vt:lpstr>
      <vt:lpstr>Escala de Calificación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 Ibañez</dc:creator>
  <cp:keywords/>
  <dc:description/>
  <cp:lastModifiedBy>Miguel Ballesteros</cp:lastModifiedBy>
  <cp:revision/>
  <dcterms:created xsi:type="dcterms:W3CDTF">2023-05-18T13:39:25Z</dcterms:created>
  <dcterms:modified xsi:type="dcterms:W3CDTF">2024-12-07T01:55:20Z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0x0101000FC44094B9FF3A4288B1B9975F0F09EF</vt:lpwstr>
  </property>
  <property fmtid="{D5CDD505-2E9C-101B-9397-08002B2CF9AE}" pid="3" name="MediaServiceImageTags">
    <vt:lpwstr/>
  </property>
</Properties>
</file>