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C:\Users\USER\Desktop\Proyecto de grado final\"/>
    </mc:Choice>
  </mc:AlternateContent>
  <xr:revisionPtr revIDLastSave="0" documentId="8_{A1710B3E-2333-4F85-9843-EB173AC2A6FF}" xr6:coauthVersionLast="43" xr6:coauthVersionMax="43" xr10:uidLastSave="{00000000-0000-0000-0000-000000000000}"/>
  <bookViews>
    <workbookView xWindow="-120" yWindow="-120" windowWidth="20730" windowHeight="11160" tabRatio="716" activeTab="1" xr2:uid="{00000000-000D-0000-FFFF-FFFF00000000}"/>
  </bookViews>
  <sheets>
    <sheet name="Hoja1" sheetId="17" r:id="rId1"/>
    <sheet name="COMPILADO" sheetId="1" r:id="rId2"/>
  </sheets>
  <definedNames>
    <definedName name="_xlnm._FilterDatabase" localSheetId="1" hidden="1">COMPILADO!$A$4:$M$248</definedName>
    <definedName name="_xlnm.Print_Area" localSheetId="1">COMPILADO!$A$1:$M$248</definedName>
    <definedName name="_xlnm.Print_Titles" localSheetId="1">COMPILADO!$2:$4</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248" i="1" l="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13" i="1" l="1"/>
  <c r="K6" i="1" l="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Leydi Yurley Correa Solarte</author>
    <author>Usuario de Windows</author>
    <author>tc={97603DC9-1EA6-4A6F-ACA7-E1A16C71501F}</author>
  </authors>
  <commentList>
    <comment ref="F4" authorId="0" shapeId="0" xr:uid="{00000000-0006-0000-0100-000001000000}">
      <text>
        <r>
          <rPr>
            <sz val="9"/>
            <color indexed="81"/>
            <rFont val="Tahoma"/>
            <family val="2"/>
          </rPr>
          <t>C (claro) Preciso e inequívoco = ¿Es el indicador suficientemente preciso para garantizar una medición objetiva?</t>
        </r>
      </text>
    </comment>
    <comment ref="G4" authorId="0" shapeId="0" xr:uid="{00000000-0006-0000-0100-000002000000}">
      <text>
        <r>
          <rPr>
            <sz val="9"/>
            <color indexed="81"/>
            <rFont val="Tahoma"/>
            <family val="2"/>
          </rPr>
          <t>R (relevante) apropiado al tema en cuestión= ¿Es el indicador un reflejo lo más directo posible del objetivo?</t>
        </r>
      </text>
    </comment>
    <comment ref="H4" authorId="1" shapeId="0" xr:uid="{00000000-0006-0000-0100-000003000000}">
      <text>
        <r>
          <rPr>
            <b/>
            <sz val="9"/>
            <color indexed="81"/>
            <rFont val="Tahoma"/>
            <family val="2"/>
          </rPr>
          <t xml:space="preserve">E </t>
        </r>
        <r>
          <rPr>
            <sz val="9"/>
            <color indexed="81"/>
            <rFont val="Tahoma"/>
            <family val="2"/>
          </rPr>
          <t>(económico)= ¿Es el indicador capaz de emplear un medio práctico y asequible para la obtención de datos?</t>
        </r>
      </text>
    </comment>
    <comment ref="I4" authorId="0" shapeId="0" xr:uid="{00000000-0006-0000-0100-000004000000}">
      <text>
        <r>
          <rPr>
            <b/>
            <sz val="9"/>
            <color indexed="81"/>
            <rFont val="Tahoma"/>
            <family val="2"/>
          </rPr>
          <t xml:space="preserve">M </t>
        </r>
        <r>
          <rPr>
            <sz val="9"/>
            <color indexed="81"/>
            <rFont val="Tahoma"/>
            <family val="2"/>
          </rPr>
          <t xml:space="preserve">(medible) = ¿Están las variables del indicador suficientemente definidas para asegurar que lo que se mide hoy es lo mismo que se va a medir en cualquier tiempo posterior, sin aportar quien haga la edición?
</t>
        </r>
      </text>
    </comment>
    <comment ref="J4" authorId="0" shapeId="0" xr:uid="{00000000-0006-0000-0100-000005000000}">
      <text>
        <r>
          <rPr>
            <b/>
            <sz val="9"/>
            <color indexed="81"/>
            <rFont val="Tahoma"/>
            <family val="2"/>
          </rPr>
          <t xml:space="preserve"> A </t>
        </r>
        <r>
          <rPr>
            <sz val="9"/>
            <color indexed="81"/>
            <rFont val="Tahoma"/>
            <family val="2"/>
          </rPr>
          <t xml:space="preserve">(adecuado)= ¿Es el indicador suficientemente representativo del total de los resultados deseados y su comportamiento puede ser observado periódicamente?
</t>
        </r>
      </text>
    </comment>
    <comment ref="E238" authorId="2" shapeId="0" xr:uid="{00000000-0006-0000-0100-000006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encontró formula del indicador</t>
        </r>
      </text>
    </comment>
  </commentList>
</comments>
</file>

<file path=xl/sharedStrings.xml><?xml version="1.0" encoding="utf-8"?>
<sst xmlns="http://schemas.openxmlformats.org/spreadsheetml/2006/main" count="1744" uniqueCount="617">
  <si>
    <t>METODOLOGÍA DE VIABILIDAD DE INDICADORES PARTICULARES USTA</t>
  </si>
  <si>
    <t>PROCESO</t>
  </si>
  <si>
    <t>SEDE / SECCIONAL</t>
  </si>
  <si>
    <t xml:space="preserve">INDICADOR </t>
  </si>
  <si>
    <t xml:space="preserve">FORMULA </t>
  </si>
  <si>
    <t xml:space="preserve">CALIFICACIÓN </t>
  </si>
  <si>
    <t>PUNTAJE TOTAL</t>
  </si>
  <si>
    <t>SELECCIONADO / NO SELECCIONADO</t>
  </si>
  <si>
    <t xml:space="preserve">OBSERVACIONES/NOTAS </t>
  </si>
  <si>
    <t>C</t>
  </si>
  <si>
    <t>R</t>
  </si>
  <si>
    <t>E</t>
  </si>
  <si>
    <t>M</t>
  </si>
  <si>
    <t>A</t>
  </si>
  <si>
    <t>DESARROLLO ESTUDIANTIL</t>
  </si>
  <si>
    <t xml:space="preserve">Bogotá </t>
  </si>
  <si>
    <t>Estudiantes nuevos con Ficha de Caracterización</t>
  </si>
  <si>
    <t>No. Estudiantes nuevos matriculados con caracterización / Total estudiantes nuevos matriculados</t>
  </si>
  <si>
    <t>SELECCIONADO</t>
  </si>
  <si>
    <t>Eficiencia en la respuesta a solicitudes internas</t>
  </si>
  <si>
    <t>Tiempo promedio de respuesta</t>
  </si>
  <si>
    <t>NO SELECCIONADO</t>
  </si>
  <si>
    <t>Medición de errores elaboración de diplomas de grado.</t>
  </si>
  <si>
    <t>Número de diplomas realizados/Número de diplomas con errores</t>
  </si>
  <si>
    <t>Participación de los Monitores Académicos</t>
  </si>
  <si>
    <t>Promedio de monitores académicos que asistieron a los encuentros realizados/ Total de estudiantes inscritos en el programa de Formación Pedagógica y didáctica de Monitores Académicos</t>
  </si>
  <si>
    <t>No está relacionado con el objetivo del proceso ni con el PHVA del proceso.</t>
  </si>
  <si>
    <t>Medellín</t>
  </si>
  <si>
    <t>Admitidos</t>
  </si>
  <si>
    <t>Novedades de Horario</t>
  </si>
  <si>
    <t># novedades del semestre actual - novedades del semestre anterior/# novedades del semestre anterior</t>
  </si>
  <si>
    <t>No está relacionado con el objetivo del proceso ni con el PHVA del proceso</t>
  </si>
  <si>
    <t>Correcciones de diplomas</t>
  </si>
  <si>
    <t># solicitud de correcciones después del grado/Total de graduandos por ceremonia</t>
  </si>
  <si>
    <t>Villavicencio</t>
  </si>
  <si>
    <t>Matriculados en la Universidad Santo Tomás - Sede Villavicencio</t>
  </si>
  <si>
    <t>Bucaramanga</t>
  </si>
  <si>
    <t>Cumplimiento metas neotomasinos Posgrados</t>
  </si>
  <si>
    <t>(No. total de neotomasinos de posgrado matriculados en el periodo N/meta establecida en el periodo N)*100</t>
  </si>
  <si>
    <t>Cumplimiento metas neotomasinos Pregrado</t>
  </si>
  <si>
    <t>(No. total de neotomasinos de pregrado matriculados en el periodo N/meta establecida en el periodo N)*100</t>
  </si>
  <si>
    <t>Índice de Absorción Programas de Posgrado</t>
  </si>
  <si>
    <t>Índice de Absorción Programas de Pregrado</t>
  </si>
  <si>
    <t>(Total de estudiantes neotomasinos matriculados/Total admitidos) X 100</t>
  </si>
  <si>
    <t>Graduación Oportuna</t>
  </si>
  <si>
    <t>(Total de estudiantes graduados en el rango establecido por la Universidad en el periodo N (Rango establecido por cada Facultad de acuerdo con la cantidad de semestres de cada programa)/Total de estudiantes graduados en el periodo N)*100</t>
  </si>
  <si>
    <t xml:space="preserve">Tasa de Cobertura actividades de Desarrollo Estudiantil </t>
  </si>
  <si>
    <t>Tasa de deserción estudiantil pregrado (Cohorte)</t>
  </si>
  <si>
    <t>(Conteo acumulado de desertores/conteo acumulado de neotomasinos) X 100</t>
  </si>
  <si>
    <t>Tasa de participación actividades de Desarrollo Estudiantil</t>
  </si>
  <si>
    <t>((Número de participantes en actividades de desarrollo estudiantil en el periodo N-1) - (número de participantes en el periodo N)/(Número de participantes en el periodo N-1)) X100</t>
  </si>
  <si>
    <t>Tasa de retención estudiantil pregrado</t>
  </si>
  <si>
    <t>(Conteo acumulado de estudiantes que continúan en su proceso académico/conteo acumulado de neotomasinos) X 100</t>
  </si>
  <si>
    <t>Tunja</t>
  </si>
  <si>
    <t>Cumplimiento del plan de Marketing</t>
  </si>
  <si>
    <t>N° de actividades ejecutadas en el periodo evaluado/ N° de actividades programadas en el periodo evaluado*100</t>
  </si>
  <si>
    <t>Posicionamiento de imagen (pregrado, posgrado)</t>
  </si>
  <si>
    <t>Tasa de absorción</t>
  </si>
  <si>
    <t>Número de estudiantes nuevos matriculados / N° de estudiantes inscritos x 100</t>
  </si>
  <si>
    <t xml:space="preserve">ENSEÑANZA -APRENDIZAJE </t>
  </si>
  <si>
    <t>Registros calificados vigentes</t>
  </si>
  <si>
    <t>Espacios académicos por programa de pregrado mediados por el uso de las TIC, TAC y TEP.</t>
  </si>
  <si>
    <t>Espacios académicos por programa de posgrado mediados por el uso de las TIC, TAC y TEP.</t>
  </si>
  <si>
    <t>Unificación de los currículos de los programas con igual denominación</t>
  </si>
  <si>
    <t>Total de Novedades</t>
  </si>
  <si>
    <t>Trámites académicos</t>
  </si>
  <si>
    <t># trámites académicos por cancelación y/o adición de asignaturas/# novedades del semestre anterior</t>
  </si>
  <si>
    <t># usuarios capacitados/Total de la comunidad académica en el periodo</t>
  </si>
  <si>
    <t>Préstamo interbibliotecario pib</t>
  </si>
  <si>
    <t># solicitudes préstamo interbibliotecario interno o externo tramitadas/Total de solicitudes.</t>
  </si>
  <si>
    <t>Servicios atendidos</t>
  </si>
  <si>
    <t># consultas o solicitudes de servicios efectuadas/# de visitas</t>
  </si>
  <si>
    <t># de préstamos de títulos/Total títulos de la colección</t>
  </si>
  <si>
    <t>Perfeccionamiento Docente</t>
  </si>
  <si>
    <t>((Número de Docentes cualificados/ Total de docentes programados para cualificar)*100)</t>
  </si>
  <si>
    <t>Bilingüismo Docente</t>
  </si>
  <si>
    <t>((N° de docentes cualificados en segunda lengua nivel B1 / Total de Docentes de la Sede de Villavicencio)*100)</t>
  </si>
  <si>
    <t>Rendimiento académico Institucional</t>
  </si>
  <si>
    <t>Número de estudiantes que aprueban la totalidad de asignaturas matriculadas /total de estudiantes* 100.</t>
  </si>
  <si>
    <t>Proyectos de Proyección Social Institucional</t>
  </si>
  <si>
    <t>"Número de proyectos de proyección social específicos integrados o articulados a la docencia, la investigación y el seguimiento de  egresados ejecutados"</t>
  </si>
  <si>
    <t>Evaluación docente Institucional</t>
  </si>
  <si>
    <t xml:space="preserve">Promedio general de resultados de la evaluación docente </t>
  </si>
  <si>
    <t>Nuevos programas de pregrado o posgrado</t>
  </si>
  <si>
    <t>Número de programas de pregrado o posgrado</t>
  </si>
  <si>
    <t>Programas con registro calificado</t>
  </si>
  <si>
    <t>Número de programas de  pregrado y posgrado con registro calificado/ total de programas * 100</t>
  </si>
  <si>
    <t xml:space="preserve">Deserción Estudiantil de Pregrado
(se mide por periodo en las facultades y por cohorte a nivel institucional desde el proceso de Desarrollo Estudiantil)  </t>
  </si>
  <si>
    <t xml:space="preserve">Número de desertores/No. de estudiantes no graduados del período base * 100 </t>
  </si>
  <si>
    <t xml:space="preserve">(No. Docentes con maestría y doctorado / Total de docentes vinculados) *100   </t>
  </si>
  <si>
    <t>Proyectos de Proyección Social
(Se mide a nivel de programa de pregrado, a  nivel institucional el proceso de Docencia hace un monitoreo del indicador a nivel institucional; de igual manera, el proyección social también realiza una medición similar a nivel institucional pero desagregada en: Proyectos de asesoría y consultoría, diplomados, cursos, acciones de desarrollo comunitario). Este indicador, al igual que el de deserción se ha venido revisando sobre la necesidad de revisar con los dos procesos y unificar criterios de medición.</t>
  </si>
  <si>
    <t>Rendimiento académico</t>
  </si>
  <si>
    <t>Disponibilidad de  volúmenes por Estudiante</t>
  </si>
  <si>
    <t xml:space="preserve">Número de volúmenes / Número de estudiantes matriculados. </t>
  </si>
  <si>
    <t>Ejecución anual de la inversión en adquisiciones de recursos bibliográficos.</t>
  </si>
  <si>
    <t>Uso de colecciones</t>
  </si>
  <si>
    <t>Total prestamos + total renovaciones + total consultas en sala/ total usuarios activos</t>
  </si>
  <si>
    <t>Uso de recursos electrónicos</t>
  </si>
  <si>
    <t>Búsquedas en bases de datos / total de estudiantes</t>
  </si>
  <si>
    <t>Percepción conformidad  estudiantes</t>
  </si>
  <si>
    <t>Estudiantes Conformes / Total de Estudiantes que contestaron la encuesta</t>
  </si>
  <si>
    <t>Porcentaje de docentes tiempo completo y medio tiempo cualificados en TAC</t>
  </si>
  <si>
    <t>Porcentaje de docentes tiempo completo y medio tiempo cualificados en TEP</t>
  </si>
  <si>
    <t>Porcentaje de docentes tiempo completo y medio tiempo cualificados en TIC</t>
  </si>
  <si>
    <t>Porcentaje de ProAcad_mínimo un 20% de Est_Asist_EspAcad_Mediados_Uso de las TAC</t>
  </si>
  <si>
    <t>Porcentaje de ProAcad_mínimo un 20 % de Est_Asist_EspAcad_Mediados_Uso de las TEP</t>
  </si>
  <si>
    <t>Porcentaje de ProAcad_mínimo un 20 % de Est_Asist_EspAcad_Mediados_Uso de las TIC</t>
  </si>
  <si>
    <t>Porcentaje de ProAcad_mínimo un 50% de Est_Asist_EspAcad_Mediados_Uso de las TAC</t>
  </si>
  <si>
    <t>Porcentaje de ProAcad_mínimo un 50% de Est_Asist_EspAcad_Mediados_Uso de las TEP</t>
  </si>
  <si>
    <t>Porcentaje de ProAcad_mínimo un 50% de Est_Asist_EspAcad_Mediados_Uso de las TIC</t>
  </si>
  <si>
    <t>Promedio normalizado de la evaluación docente por programa</t>
  </si>
  <si>
    <t>Promedio normalizado del programa/ Promedio de la Universidad x 100</t>
  </si>
  <si>
    <t>% de efectividad máximo</t>
  </si>
  <si>
    <t xml:space="preserve">INVESTIGACIÓN </t>
  </si>
  <si>
    <t>Producción de Publicaciones Seriadas</t>
  </si>
  <si>
    <t>Producción de libros</t>
  </si>
  <si>
    <t>Número de proyectos de investigación por área de conocimiento en la Sede Bogotá</t>
  </si>
  <si>
    <t>Cantidad de proyectos por área de conocimiento</t>
  </si>
  <si>
    <t>Inversión de proyectos de investigación por División</t>
  </si>
  <si>
    <t>Valor de inversión de los proyectos de investigación por cada División</t>
  </si>
  <si>
    <t>Incrementar la producción investigativa con impacto regional, nacional e internacional.</t>
  </si>
  <si>
    <t># de artículos publicados en revistas indexadas, no indexadas, libros y capítulos de libros</t>
  </si>
  <si>
    <t>Consolidar el sistema de investigación de la Sede y articularlo con el Sistema Nacional de Investigación Multicampus.</t>
  </si>
  <si>
    <t># de capacitaciones, charlas, conferencias y socializaciones Ejecutadas</t>
  </si>
  <si>
    <t># de productos de resultado de actividades de desarrollo tecnológico e innovación ejecutados</t>
  </si>
  <si>
    <t># de productos de resultado de actividades de apropiación social de conocimiento ejecutados</t>
  </si>
  <si>
    <t># de estudiantes vinculados a semilleros y proyectos de investigación</t>
  </si>
  <si>
    <t>Número de Proyectos de Investigación por convocatoria interna para grupos y semilleros de investigación</t>
  </si>
  <si>
    <t>(Número de Proyectos Presentados/ Total de proyectos avalados por modalidad)x100</t>
  </si>
  <si>
    <t>Capacitaciones de formación investigativa</t>
  </si>
  <si>
    <t>(Investigadores inscritos a las capacitaciones / investigadores participantes)x100</t>
  </si>
  <si>
    <t>Número de Jóvenes Investigadores e Innovadores de Colciencias</t>
  </si>
  <si>
    <t>(Número de aspirantes a las Convocatorias / Número de proyectos elegidos en el SGCTeI - Colciencias)x100</t>
  </si>
  <si>
    <t>Número de proyectos de investigación con financiación externa</t>
  </si>
  <si>
    <t>(Número de proyectos presentados a entidades externas / Número de proyectos viabilizados y aprobados)x100</t>
  </si>
  <si>
    <t>Semilleros de investigación</t>
  </si>
  <si>
    <t xml:space="preserve">Semilleros de investigación reconocidos en el sistema institucional con un proyecto/ grupos reconocidos * 100 </t>
  </si>
  <si>
    <t>Proyectos de investigación</t>
  </si>
  <si>
    <t xml:space="preserve">Proyectos de investigación terminados/proyectos aprobados en convocatoria * 100 </t>
  </si>
  <si>
    <t>Revistas científicas</t>
  </si>
  <si>
    <t>Revistas con sistemas de indexación y resumen/total de revistas * 100</t>
  </si>
  <si>
    <t>Jóvenes Investigadores</t>
  </si>
  <si>
    <t>Grupos de investigación con jóvenes vinculados/ No total de grupos reconocidos por Colciencias * 100</t>
  </si>
  <si>
    <t xml:space="preserve">Porcentaje en el Cumplimiento  de la Entrega </t>
  </si>
  <si>
    <t xml:space="preserve">( N° de personas satisfechas  por el servicio / N° total de personas encuestadas ) * 100. </t>
  </si>
  <si>
    <t>Porcentaje en la calidad  del producto entregado</t>
  </si>
  <si>
    <t>Porcentaje en la atención al Cliente Interno</t>
  </si>
  <si>
    <t>No. de participaciones de la Universidad en escenarios nacionales, regionales y locales en donde se divulguen los resultados de los proyectos de investigación</t>
  </si>
  <si>
    <t xml:space="preserve">PROYECCCIÓN SOCIAL Y EXTENSIÓN </t>
  </si>
  <si>
    <t>Estadísticas Diarias.</t>
  </si>
  <si>
    <t>número de casos asignados</t>
  </si>
  <si>
    <t>Encuesta de satisfacción</t>
  </si>
  <si>
    <t>Registro de Egresados desde 1970 a 2010</t>
  </si>
  <si>
    <t>Número de egresados registrados desde 1970 hasta 2010</t>
  </si>
  <si>
    <t>Carnetización de Egresados</t>
  </si>
  <si>
    <t>Aplicación instrumento observatorio laboral y análisis</t>
  </si>
  <si>
    <t>Participación</t>
  </si>
  <si>
    <t># de personas participantes en actividades relacionados con proyección social.</t>
  </si>
  <si>
    <t>Ideas de negocio acompañadas</t>
  </si>
  <si>
    <t># de ideas de negocio acompañadas</t>
  </si>
  <si>
    <t>Solicitudes gestionadas</t>
  </si>
  <si>
    <t># solicitudes con tramite mayor a 2 meses/Total solicitudes centro de conciliación</t>
  </si>
  <si>
    <t>Porcentaje de egresados satisfechos respecto a la formación recibida en la Universidad.</t>
  </si>
  <si>
    <t>((N° de Egresados Satisfechos / Total de Egresados) *100)</t>
  </si>
  <si>
    <t>Tasa de vinculación laboral del egresado recién graduado.</t>
  </si>
  <si>
    <t>((N° de Egresados recién graduados vinculados laboralmente en el Semestre n / N° total de egresados del semestre n)*100)</t>
  </si>
  <si>
    <t>Beneficiarios del Programa de Refuerzo Escolar</t>
  </si>
  <si>
    <t>((Total Beneficiarios Reales / Total de Beneficiarios Proyectados)*100)</t>
  </si>
  <si>
    <t>Beneficiarios del Programa de Educación Continua</t>
  </si>
  <si>
    <t>((Total de Beneficiarios Reales / Total de Beneficiarios Proyectados))*100</t>
  </si>
  <si>
    <t xml:space="preserve">Diplomados por unidad académica </t>
  </si>
  <si>
    <t>(Número de Unidades Académicas que reportan por lo menos un (1) diplomado ejecutado / Total Unidades Académicas con asignación de nómina para Educación Continua) * 100</t>
  </si>
  <si>
    <t>Otros Programas De Educación Continua Por  Unidad Académica (Facultades, Departamentos Académicos Y Centros)</t>
  </si>
  <si>
    <t>(Número de Unidades Académicas que reportan por lo menos un (1) programa de educación continua diferente a Diplomados (como Coloquios, Foros, Conversatorios, Cursos Cortos, Cursos Largos, Congresos, Seminario, etc.) / Total Unidades Académicas con asignación de nómina para Educación Continua) * 100</t>
  </si>
  <si>
    <t>Delegaciones Institucionales</t>
  </si>
  <si>
    <t>Número de delegaciones formales institucionales en instancias de representación (Comités, Mesas Sectoriales, Juntas Directivas, Gremios, Membrecías, etc.) reportadas por Unidades Académicas y Administrativas</t>
  </si>
  <si>
    <t>Proyectos De Consultoría Y Asesoría</t>
  </si>
  <si>
    <t>(Número de Unidades Académicas que reportan por lo menos un (1) proyecto ejecutado de consultoría y asesoría (proyectos Institucionalmente avalados dirigidos a atender necesidades específicas internas o externas de instituciones U-E-E-S) / Total de Unidades Académicas con U.S.E. o asignación de nómina para consultorías y asesorías) * 100</t>
  </si>
  <si>
    <t>Acciones de Desarrollo Comunitario</t>
  </si>
  <si>
    <t>(Número de Unidades Académicas que reportan por lo menos un(a) 1 programa, proyecto o servicio de desarrollo comunitario, es decir en atención de las necesidades de poblaciones vulnerables (pobreza, género, discapacidad, grupos etarios, grupos minoritarios, etc.) / Total de Unidades Académicas con U.S.E. o asignación de nómina para prácticas sociales y proyectos de desarrollo comunitario) * 100</t>
  </si>
  <si>
    <t>Convenios Nacionales Activos</t>
  </si>
  <si>
    <t>Número de convenios vigentes y activos reportados por Unidades Académicas y Administrativas</t>
  </si>
  <si>
    <t>Desempeño del Estudiante Conciliador</t>
  </si>
  <si>
    <t>(Número de estudiantes que obtuvieron una calificación igual o superior a 4 en el periodo N/Total del estudiantes evaluados en el Periodo N)*100</t>
  </si>
  <si>
    <t>Apreciación del Usuario sobre el servicio de Conciliación</t>
  </si>
  <si>
    <t>Apreciación del estudiante sobre el servicio de Conciliación</t>
  </si>
  <si>
    <t>Ejecución de proyectos</t>
  </si>
  <si>
    <t>Cuenta de SELECCIONADO / NO SELECCIONADO</t>
  </si>
  <si>
    <t>Etiquetas de columna</t>
  </si>
  <si>
    <t>Etiquetas de fila</t>
  </si>
  <si>
    <t>Total general</t>
  </si>
  <si>
    <t>GESTIÓN DE COMUNICACIONES</t>
  </si>
  <si>
    <t>Bogotá</t>
  </si>
  <si>
    <t>GESTIÓN DE SERVICIOS DE APOYO E INFRAESTRUCTURA</t>
  </si>
  <si>
    <t>GESTIÓN DOCUMENTAL</t>
  </si>
  <si>
    <t>GESTIÓN FINANCIERA</t>
  </si>
  <si>
    <t>GESTIÓN HUMANA</t>
  </si>
  <si>
    <t>GESTIÓN LEGAL</t>
  </si>
  <si>
    <t xml:space="preserve">INTERNACIONALIZACIÓN </t>
  </si>
  <si>
    <t>Crecimiento de movilidad académica</t>
  </si>
  <si>
    <t>Apunta a la caracterización, se debe reformular a una medición Multicampus y se debe desarrollar una formula mas adecuada</t>
  </si>
  <si>
    <t xml:space="preserve">Medellín </t>
  </si>
  <si>
    <t>Movilidades gestionadas</t>
  </si>
  <si>
    <t>(# de movilidades realizadas en el semestre n) - (# de movilidades realizadas en el semestre n-1) / # de movilidades realizadas en el semestre n-1</t>
  </si>
  <si>
    <t>Apunta a la caracterización, se duplica</t>
  </si>
  <si>
    <t>Movilidad Académica Entrante y Saliente</t>
  </si>
  <si>
    <t>((Número de movilidades Académicas relizadas en el semestre n - número de movilidades Académicas realizadas en el semestre n-1) /número de movilidades Académicas realizadas en el semestre n-1)*100</t>
  </si>
  <si>
    <t>Movilidad Estudiantil Entrante</t>
  </si>
  <si>
    <t>Número de estudiantes de pregrado en movilidad entrante</t>
  </si>
  <si>
    <t>Movilidad Estudiantil Saliente</t>
  </si>
  <si>
    <t>Número de estudiantes de pregrado en movilidad saliente</t>
  </si>
  <si>
    <t>Movilidad Docente Entrante</t>
  </si>
  <si>
    <t>Número de docentes en movilidad entrante</t>
  </si>
  <si>
    <t>Movilidad Docente Saliente</t>
  </si>
  <si>
    <t>Número de docentes en movilidad saliente</t>
  </si>
  <si>
    <t>Convenios internacionales activos</t>
  </si>
  <si>
    <t>(número de convenios ejecutados / totalidad de convenios) * 100</t>
  </si>
  <si>
    <t>Participación de la universidad en encuentros internacionales</t>
  </si>
  <si>
    <t>N° de participaciones de docentes en encuentros internacionales bajo diversas modalidades- N° de participaciones de docentes en encuentros internacionales bajo diversas modalidades año anterior/ N° de participaciones de docentes en encuentros internacionales bajo diversas modalidades año anterior*100</t>
  </si>
  <si>
    <t>Desarrollo de proyectos internacionales</t>
  </si>
  <si>
    <t>Porcentaje de movilidad estudiantil</t>
  </si>
  <si>
    <t>No de Estudiantes que realizaron movilidad bajo diversas modalidades- No de Estudiantes que realizaron movilidad bajo diversas modalidades el año anterior / No de Estudiantes que realizaron movilidad bajo diversas modalidades el año anterior x 100</t>
  </si>
  <si>
    <t>BIENESTAR UNIVERSTARIO</t>
  </si>
  <si>
    <t>Evaluación de impacto de los proyectos de Bienestar Universitario</t>
  </si>
  <si>
    <t>Apunta a la caracterización, validar formula para indicador multicampus en la siguiente etapa</t>
  </si>
  <si>
    <t>Cobertura de las actividades y servicios de Bienestar Universitario.</t>
  </si>
  <si>
    <t>Cubrimiento de Bienestar Universitario</t>
  </si>
  <si>
    <t>Crecimiento en participaciones en actividades de Bienestar Universitario</t>
  </si>
  <si>
    <t>Número de participaciones n / Número de participaciones en el periodo n-1-100</t>
  </si>
  <si>
    <t>Número de evaluaciones con calificación superior o igual a 38 puntos / Número total de evaluaciones diligenciadas</t>
  </si>
  <si>
    <t># de estudiantes y trabajadores que participaron en actividad de Bienestar durante el semestre *100 / # total de estudiantes y trabajadores para el semestre</t>
  </si>
  <si>
    <t>((Número de participaciones en el periodo actual -Número de participaciones en el periodo anterior) / Número de participaciones en el periodo anterior)*100</t>
  </si>
  <si>
    <t>((Número de evaluaciones con calificación superior o igual a 38 puntos/Número total de evaluaciones diligenciadas)*100)</t>
  </si>
  <si>
    <t>((Numero de estudiantes y trabajadores que participaron en actividad de Bienestar durante el periodo/ Numero total de estudiantes y trabajadores para el periodo) *100)</t>
  </si>
  <si>
    <t>Cobertura</t>
  </si>
  <si>
    <t>(# de participantes en actividades y servicios de Bienestar / # total de personas de la comunidad universitaria ) * 100</t>
  </si>
  <si>
    <t>Satisfacción</t>
  </si>
  <si>
    <t>(# de evaluaciones con calificación igual o superior a aprobado / # de evaluaciones aplicadas) *100</t>
  </si>
  <si>
    <t>((Número de participaciones en el periodo n (actual) x 100/Número de participaciones en el periodo n-1 (anterior)) -100</t>
  </si>
  <si>
    <t>(Número de evaluaciones con calificación superior o igual a 38 puntos*100)/Número total de evaluaciones diligenciadas</t>
  </si>
  <si>
    <t>(# de estudiantes y trabajadores que participaron en actividad de Bienestar durante el periodo*100)/# total de estudiantes y trabajadores para el periodo</t>
  </si>
  <si>
    <t>EVANGELIZACIÓN</t>
  </si>
  <si>
    <t>Seguimiento de las actividades realizadas en el Centro de Pastoral Universitaria.</t>
  </si>
  <si>
    <t>Apunta al objetivo de la caracterización, sin embargo se debe aclarar el indicador y la formula para ser mas claro.</t>
  </si>
  <si>
    <t>Porcentaje de estudiantes que utilizan los servicios del Centro de Pastoral Universitaria</t>
  </si>
  <si>
    <t>Porcentaje de Participación de la comunidad en actividades de Evangelización</t>
  </si>
  <si>
    <t>((Número de participantes en actividades de pastoral/ Total de la comunidad USTA Villavicencio)*100)</t>
  </si>
  <si>
    <t>Apunta al objetivo de la caracterización, sin embargo se debe plantear a nivel Multicampus</t>
  </si>
  <si>
    <t>Cumplimiento del Plan de Evangelización para USTA Colombia</t>
  </si>
  <si>
    <t>((N° de actividades realizadas del plan de evangeliación/N° de actividades programadas en el plan de evangelización)</t>
  </si>
  <si>
    <t>Apunta al objetivo de la caracterización. Se replica el indicador</t>
  </si>
  <si>
    <t>Apreciación  de la comunidad universitaria frente a las actividades de la pastoral</t>
  </si>
  <si>
    <t>((N° de personas con satisfacción alta/ N° de personas encuestadas)*100)</t>
  </si>
  <si>
    <t>Aplica al objetivo de la caracterización</t>
  </si>
  <si>
    <t xml:space="preserve">Participantes  en encuentros Tomasinos </t>
  </si>
  <si>
    <t>(No. de Estudiantes participantes en encuentros tomasinos / No. de estudiantes invitados)*100</t>
  </si>
  <si>
    <t>Participación en actividades de pastoral universitaria</t>
  </si>
  <si>
    <t>N° de participaciones de estudiantes en actividades de Pastoral universitaria/N° total de estudiantes matriculados*100</t>
  </si>
  <si>
    <t>N° de participaciones de colaboradores en actividades de Pastoral universitaria/N° total de colaboradores *100</t>
  </si>
  <si>
    <t>FORMACIÓN HUMANISTA</t>
  </si>
  <si>
    <t>Nivel de aprobación de los espacios académicos del Departamento por parte de los estudiantes</t>
  </si>
  <si>
    <t>Porcentaje de aprobación de las materias del Departamento en los programas emitidos por el Departamento de Humanidades.</t>
  </si>
  <si>
    <t>Evaluación Docentes del Departamento</t>
  </si>
  <si>
    <t>Promedio global de la evaluación docente emitido por la Unidad de Desarrollo Curricular y Formación Docente</t>
  </si>
  <si>
    <t>Aplica al objetivo del proceso Enseñanza y Aprendizaje.</t>
  </si>
  <si>
    <t>Producción de la investigación formativa</t>
  </si>
  <si>
    <t>Realización de Actividades Académicas Multicampus</t>
  </si>
  <si>
    <t>Número Total de Actividades Académicas Multicampus</t>
  </si>
  <si>
    <t>Gestión de los Proyectos Relacionados al PGD</t>
  </si>
  <si>
    <t>Porcentaje de Cumplimiento de los Proyectos</t>
  </si>
  <si>
    <t>No aplica al objetivo de la caracterización</t>
  </si>
  <si>
    <t xml:space="preserve">Participación de estudiantes en eventos de formación </t>
  </si>
  <si>
    <t>((Número de estudiantes participantes/Número total de estudiantes)*100)</t>
  </si>
  <si>
    <t>Cumplimiento de las acciones estipuladas en el POA (Plan Operativo Anual)</t>
  </si>
  <si>
    <t>((N° de actividades realizadas del plan operativo anual / N° de actividades programadas en el plan operativo anual)*100)</t>
  </si>
  <si>
    <t>Revisión y ajuste de contenidos núcleos programáticos</t>
  </si>
  <si>
    <t>(Número de syllabus  y de Proyectos de Espacios Académicos (PEAs) revisados y ajustados/ Número de espacios académicos del componente socio-humanista de la institución)*100</t>
  </si>
  <si>
    <t>Se debe realizar una reformulación del indicador para que apunte al objetivo de la caracterización.</t>
  </si>
  <si>
    <t xml:space="preserve">Participación de estudiantes en actividades académicas extracurriculares y complementarias.  </t>
  </si>
  <si>
    <t xml:space="preserve">(Número de estudiantes participantes en las actividades académicas extracurriculares y complementarias del Dpto. Humanidades/ Número total de estudiantes)* 100   </t>
  </si>
  <si>
    <t>Evaluación docente del Departamento de Humanidades</t>
  </si>
  <si>
    <t>Promedio general de la evaluación docente emitido por el CEE (Unidad de Desarrollo Curricular y Formación Docente)</t>
  </si>
  <si>
    <t>No apunta a la caracterización del proceso, pertenece al proceso de Enseñanza y Aprendizaje.</t>
  </si>
  <si>
    <t>Consulta recursos electrónicos</t>
  </si>
  <si>
    <t>N° de usuarios que utilizan los recursos electrónicos/ N° de estudiantes matriculados*100</t>
  </si>
  <si>
    <t>No es claro y no apunta al objetivo ni al alcance de la caracterización del proceso</t>
  </si>
  <si>
    <t>ASEGURAMIENTO DE LA CALIDAD</t>
  </si>
  <si>
    <t>Seguimiento a las no conformidades resultado de auditorías externas</t>
  </si>
  <si>
    <t>Evaluación del servicio</t>
  </si>
  <si>
    <t>Seguimiento a las no conformidades resultado de auditorías internas</t>
  </si>
  <si>
    <t>Porcentaje de ejecución de las acciones definidas en el plan de autorregulación producto de la acreditación institucional multicampus</t>
  </si>
  <si>
    <t>Apunta a la caracterización, validar formula para indicador multicampus en la siguiente etapa.</t>
  </si>
  <si>
    <t>Gestión de acciones</t>
  </si>
  <si>
    <t>(# acciones con seguimiento o cerradas) /  # de acciones propuestas</t>
  </si>
  <si>
    <t>Reconocimientos, Sugerencias, Quejas y Solicitudes</t>
  </si>
  <si>
    <t>((Número de RSQ-S resueltos / Numero de RSQ-S Presentados )*100)</t>
  </si>
  <si>
    <t>Seguimiento a las no conformidades en respuesta a las auditorias internas</t>
  </si>
  <si>
    <t>((Total activiades desarrolladas / Total de actividades planeadas)*100)</t>
  </si>
  <si>
    <t>Porcentaje de avance del Sistema de Gestión Ambiental</t>
  </si>
  <si>
    <t>(Número de no conformidades cerradas /Número de no conformidades evidenciadas)*100</t>
  </si>
  <si>
    <t>Porcentaje de acciones  correctivas cerradas</t>
  </si>
  <si>
    <t>(Número de acciones correctivas  cerradas en el semestre/ Número total de acciones correctivas presentadas en el semestre) X 100</t>
  </si>
  <si>
    <t>Resultados de la  evaluación a auditores</t>
  </si>
  <si>
    <t>(Conteo de auditores internos  que cumplen con el 75 por ciento de los apectos evaluados / número total de auditores internos) X 100</t>
  </si>
  <si>
    <t>Apreciación del estudiante sobre la calidad del servicio</t>
  </si>
  <si>
    <t>(Suma de valoraciones positivas (satisfecho y muy satisfecho)/ total de valoraciones obtenidas) X 100</t>
  </si>
  <si>
    <t>Nº de RSQ-S Gestionadas de manera oportuna</t>
  </si>
  <si>
    <t>Solicitudes respondidas de forma oportuna/  Solicitudes ingresadas*100</t>
  </si>
  <si>
    <t>Programas acreditados (pregrado)</t>
  </si>
  <si>
    <t>Número de programas de pregrado con acreditación de alta calidad/número total de programas acreditables *100</t>
  </si>
  <si>
    <t>Programas Acreditados (Renovación Acreditación)</t>
  </si>
  <si>
    <t>Cumplimiento de las etapas de acuerdo al cronograma de autoevaluación de programas académicos e institucionales.</t>
  </si>
  <si>
    <t>N° de etapas de autoevaluación culminadas por programa académico (institucional)/N° de etapas de autoevaluación establecidas por programa según cronograma*100</t>
  </si>
  <si>
    <t>Seguimiento al grado de cumplimiento de los planes de mejoramiento de programas académicos e institucionales.</t>
  </si>
  <si>
    <t>N° Planes de mejoramiento que cumplen sus metas/N° de planes de mejoramiento propuestos*100</t>
  </si>
  <si>
    <t>Uso responsable del papel</t>
  </si>
  <si>
    <t>N° de hojas consumidas/8333(1árbol)</t>
  </si>
  <si>
    <t>No esta relacionado con el objetivo del proceso ni con las actividades del ciclo PHVA</t>
  </si>
  <si>
    <t xml:space="preserve">De la caracterización del proceso apunta a la caracterización de los estudiantes y diagnostico de los mismos. </t>
  </si>
  <si>
    <t xml:space="preserve">No está relacionado con el objetivo del proceso ni con el PHVA del proceso. </t>
  </si>
  <si>
    <r>
      <t xml:space="preserve"># </t>
    </r>
    <r>
      <rPr>
        <sz val="10"/>
        <color rgb="FF000000"/>
        <rFont val="Calibri"/>
        <family val="2"/>
        <scheme val="minor"/>
      </rPr>
      <t>estudiantes matriculados/</t>
    </r>
    <r>
      <rPr>
        <sz val="11"/>
        <color rgb="FF000000"/>
        <rFont val="Calibri"/>
        <family val="2"/>
        <scheme val="minor"/>
      </rPr>
      <t>Total de estudiantes inscritos</t>
    </r>
  </si>
  <si>
    <t>De la caracterización del proceso apunta al seguimiento de ingresos. Se debe comparar con formulas similares de otras sedes.</t>
  </si>
  <si>
    <t>((Número de Proyectados / Numero de Matriculados )*100)</t>
  </si>
  <si>
    <t>De la caracterización del proceso apunta al seguimiento de ingresos. Comparar con formulas similares de otras sedes. La formula esta invertida, se debe reformular.</t>
  </si>
  <si>
    <t>De la caracterización del proceso apunta al medición permanencia. Comparar con formulas similares de otras sedes.</t>
  </si>
  <si>
    <r>
      <t>(Total de estudiantes neotomasinos matriculados</t>
    </r>
    <r>
      <rPr>
        <b/>
        <sz val="11"/>
        <color rgb="FF000000"/>
        <rFont val="Calibri"/>
        <family val="2"/>
        <scheme val="minor"/>
      </rPr>
      <t>/Total admitidos</t>
    </r>
    <r>
      <rPr>
        <sz val="11"/>
        <color rgb="FF000000"/>
        <rFont val="Calibri"/>
        <family val="2"/>
        <scheme val="minor"/>
      </rPr>
      <t>) X 100</t>
    </r>
  </si>
  <si>
    <t>De la caracterización del proceso apunta al seguimiento de ingresos. Comparar con formulas similares de otras sedes.</t>
  </si>
  <si>
    <t>De la caracterización del proceso apunta al graduación oportuna. Comparar con formulas similares de otras sedes.</t>
  </si>
  <si>
    <t>(Participantes en actividades de desarrollo estudiantil/Total de la comunidad universitaria) X 100</t>
  </si>
  <si>
    <t>De la caracterización del proceso apunta a las estrategias de permanencia y al acompañamiento. Comparar con formulas similares de otras sedes.</t>
  </si>
  <si>
    <t>De la caracterización del proceso apunta al seguimiento de permanencia. Comparar con formulas similares de otras sedes.</t>
  </si>
  <si>
    <t>De la caracterización del proceso apunta a las estrategias de permanencia. Comparar con formulas similares de otras sedes. ¿Cual seria la diferencia con el de Tasa de Cobertura actividades de Desarrollo Estudiantil?</t>
  </si>
  <si>
    <t>en proceso. Confirmar que es TIC, TAC Y TEP</t>
  </si>
  <si>
    <t>Participación en formación alfin</t>
  </si>
  <si>
    <t xml:space="preserve">De la caracterización del proceso apunta a la calificación del personal docente. Validar con la formula de otras sedes. </t>
  </si>
  <si>
    <t xml:space="preserve">No se selecciona, esta incluido dentro de las posibles temáticas de formación a personal docente. </t>
  </si>
  <si>
    <t xml:space="preserve">De la caracterización del proceso apunta al seguimiento formativo del estudiante. Validar con la formula de otras sedes.  </t>
  </si>
  <si>
    <t>"Número de proyectos de proyección social específicos integradoso articulados a la docencia, la investigación y el seguimiento de  egresados ejecutados"</t>
  </si>
  <si>
    <t xml:space="preserve">De la caracterización del proceso apunta al seguimiento al desempeño del docente. Validar con la formula de otras sedes.  </t>
  </si>
  <si>
    <t xml:space="preserve">De la caracterización del proceso apunta al seguimiento de la creación de programas curriculares. Se debe reformular el indicador verificar formula y meta. </t>
  </si>
  <si>
    <t xml:space="preserve">De la caracterización del proceso apunta seguimiento de programas con registro calificado. Validar con la formula de otras sedes. </t>
  </si>
  <si>
    <t>No está relacionado con el objetivo del proceso ni con el PHVA del proceso. Este indicador debe hacer parte del proceso de  Desarrollo estudiantil.</t>
  </si>
  <si>
    <t>De la caracterización del proceso apunta al seguimiento al desempeño del docente (Nivel formativo) Comparar con Perfeccionamiento Docente. Verificar como se mide, ¿tienen en cuenta los docentes de planta y docentes por prestación de servicios?</t>
  </si>
  <si>
    <t>(Inversión real ejecutada para recursos bibliográficos/Inversión asignada para recursos bibliograficos)*100</t>
  </si>
  <si>
    <t xml:space="preserve">De la caracterización del proceso apunta al seguimiento al desempeño del estudiante. </t>
  </si>
  <si>
    <t xml:space="preserve">No está relacionado con el objetivo del proceso ni con el PHVA del proceso,  no es relevante a Nivel Multicampus. Apunta medir cantidad y no impacto. </t>
  </si>
  <si>
    <t>No está relacionado con el objetivo del proceso ni con el PHVA del proceso,  no es relevante a Nivel Multicampus.  Es un dato mas no un indicador</t>
  </si>
  <si>
    <t xml:space="preserve">Esta relacionado con objetivo de la caracterización, se deber realizar una reformulación para aplicarlo a nivel Multicampus. </t>
  </si>
  <si>
    <t>No está relacionado con el objetivo del proceso ni con el PHVA del proceso. Es un indicador de un proyecto especifico, no del proceso.</t>
  </si>
  <si>
    <t>(Suma  de los resultados de aspectos evaluados favorablemente  (igual io superior a 4/5/ Total aspectos evaluados)*100</t>
  </si>
  <si>
    <t xml:space="preserve">C (claro) Preciso e inequívoco = ¿Es el indicador suficientemente preciso para garantizar una medición objetiva?
R (relevante) apropiado al tema en cuestión= ¿Es el indicador un reflejo lo más directo posible del objetivo?
E (económico)= ¿Es el indicador capaz de emplear un medio práctico y asequible para la obtención de datos?
M (medible) = ¿Están las variables del indicador suficientemente definidas para asegurar que lo que se mide hoy es lo mismo que se va a medir en cualquier tiempo posterior, sin importar quién haga la edición?
A (adecuado)= ¿Es el indicador suficientemente representativo del total de los resultados deseados y su comportamiento puede ser observado periódicamente?
Califique de 1 a 5 cada criterio en cada indicador </t>
  </si>
  <si>
    <t>número de unificaciones realizadas de los programas con igual denominación/ número de programas con igual denominación</t>
  </si>
  <si>
    <t># de espacios académicos que hacen integración de TIC, TAC, TEP / # total de espacios académicos activos</t>
  </si>
  <si>
    <t># de espacios académicos que hacen integración de TIC, TAC, TEP/  # total de espacios académicos activos</t>
  </si>
  <si>
    <t>Programas con registro calificado vigente /  número de programas ofertados</t>
  </si>
  <si>
    <t>Evaluación docente 
(Se mide a nivel del programa de pregrado, ya que la institucional se mide a través de la UDCFD)</t>
  </si>
  <si>
    <t>Nivel de Formación docente (avanzada en maestrías y doctorados)
(Se mide a nivel de los programas de pregrado y la institucional la mide el proceso de Gestión Humana)</t>
  </si>
  <si>
    <t>(DTC-TAC+ DMT-TAC) /     (DTC + DMT)</t>
  </si>
  <si>
    <t>(DTC-TEP+ DMT-TEP)/     (DTC + DMT)</t>
  </si>
  <si>
    <t>(DTC-TIC + DMT-TC)/     (DTC + DMT)</t>
  </si>
  <si>
    <t>(PA-TAC)/ (PA)</t>
  </si>
  <si>
    <t>(PA-TIC)/(PA)</t>
  </si>
  <si>
    <t>(PAE-TAC)/ (PA)</t>
  </si>
  <si>
    <t>(PAE-TEP)/ (PA)</t>
  </si>
  <si>
    <t>(PAE-TIC)/ (PA)</t>
  </si>
  <si>
    <t>(PA-TEP)/ (PA)</t>
  </si>
  <si>
    <t>Pemsaberpro = Porcentaje de efectividad máxima en SABER PRO
 Pemsaber = Porcentaje de efectividad máxima en SABER 11
 I= % de efectividad máxima en SABER PRO/ % de efectividad máxima en SABER 11</t>
  </si>
  <si>
    <t>"# de publicaciones seriadas publicadas/ # de solicitudes de publicaciones seriadas"</t>
  </si>
  <si>
    <t>"# libros publicados /  # de libros ingresados al plan editorial"</t>
  </si>
  <si>
    <t>"* Generación de nuevo conocimiento:  artículos publicados en revistas indexadas capítulos de libros y libros resultados de investigación"
"* Apropiación social del conocimiento:
 No. de ponencias nacionales e internacionales con publicaciones (ISSN-ISBN-DOI) Poster en eventos científicos"
"* Formación:
 No. de capacitaciones (congresos, conferencias, seminarios, talleres, asesorías)"
No. de profesionales en formación investigativa (joven investigador)
"Porcentaje de docentes vinculados a proyectos de investigación de tiempo completo
 N° de docentes de tiempo completo vinculados a proyectos de investigación/ N° Total de docentes de tiempo completo. *100"</t>
  </si>
  <si>
    <t># personas con calificación excelente/ Total de participantes</t>
  </si>
  <si>
    <t>Número de carnets entregados/ Número de graduandos</t>
  </si>
  <si>
    <t>Número de encuestas diligenciadas/ Número de graduandos por cohorte</t>
  </si>
  <si>
    <t>Porcentaje de proyectos ejecutados
 No. de proyectos ejecutados o en ejecución con impacto social en el entorno o región / No. de proyectos planteados) x 100</t>
  </si>
  <si>
    <t>Número de movilidades relizadas en el semestre n - número de movilidades realizadas en el semestre n-1/número de movilidades realizadas en el semestre n-1</t>
  </si>
  <si>
    <t>Número de proyectos desarrollados por en el marco de los convenios existentes con Instituciones de Educación Superior internacionales.
 Número de proyectos actual- N° proyectos año anterior/ N° proyectos año anterior*100</t>
  </si>
  <si>
    <t># de evaluaciones con calificación superior o igual a 38 puntos/# total de evaluaciones diligenciadas</t>
  </si>
  <si>
    <t># de participantes en actividades y servicios de bienestar/# total de la comunidad Universitaria</t>
  </si>
  <si>
    <t># de estudiantes y trabajadores que participaron en actividad de Bienestar durante el periodo/# total de estudiantes y trabajadores para el periodo</t>
  </si>
  <si>
    <t>N° de actividades ejecutadas/N° de actividades planeadas</t>
  </si>
  <si>
    <t>N° de estudiantes que utilizan los servicios de pastoral/N° total de estudiantes</t>
  </si>
  <si>
    <t>Número de no conformidades cerradas/Número de no conformidades evidenciadas</t>
  </si>
  <si>
    <t>Encuestas con resultados favorables/Total de encuestas aplicadas</t>
  </si>
  <si>
    <t>Número de no conformidades cerradas/Número total de no conformidades evidenciadas</t>
  </si>
  <si>
    <t># De estudiantes que cumplieron con todos los criterios establecidos para la elaboración del texto/Total de estudiantes</t>
  </si>
  <si>
    <t>De la caracterización del proceso apunta a estrategias de permanencia y graduación oportuna. Comparar con formulas similares de otras sedes: Tasa de deserción estudiantil pregrado (Cohorte)</t>
  </si>
  <si>
    <t>De la caracterización del proceso apunta al seguimiento de programas con registro calificado. Comparar con formulas similares de otras sedes.</t>
  </si>
  <si>
    <t>De la caracterización del proceso apunta desarrollo de programas académicos. Comparar con formulas similares de otras sedes.</t>
  </si>
  <si>
    <t>De la caracterización del proceso apunta al seguimiento al desempeño del docente. El indicador esta duplicado con "Evaluación docente Institucional"</t>
  </si>
  <si>
    <t>De la caracterización del proceso apunta al seguimiento formativo del estudiante. El indicador esta duplicado con "Rendimiento académico Institucional".</t>
  </si>
  <si>
    <t>También se encuentra en la sede Bucaramanga con el mismo nombre y formula. Se selecciona solo el indicador de una sede para la siguiente etapa.</t>
  </si>
  <si>
    <t>Duplicado en la sede Bogotá, también se encuentra en las sedes Medellín, Villavicencio y Tunja con el mismo nombre y formula. Se selecciona solo el indicador de una sede para l siguiente etapa.</t>
  </si>
  <si>
    <t>También se encuentra en las sedes Medellín, Villavicencio y Tunja con el mismo nombre y formula. Se selecciona solo el indicador de una sede para l siguiente etapa.</t>
  </si>
  <si>
    <t>También se encuentra en las sedes Bogotá, Villavicencio y Tunja con el mismo nombre pero diferente formula. Se selecciona el indicador para unificar formula en la siguiente etapa.</t>
  </si>
  <si>
    <t>También se encuentra en las sedes Bogotá, Villavicencio y Tunja con el mismo nombre y formula. Se selecciona solo el indicador de una sede para l siguiente etapa.</t>
  </si>
  <si>
    <t>También se encuentra en las sedes Villavicencio y Medellín con el mismo nombre pero diferente formula. Se selecciona el indicador para unificar formula en la siguiente etapa.</t>
  </si>
  <si>
    <t>También se encuentra en las sedes Bogotá, Medellín y Tunja con el mismo nombre y formula. Se selecciona solo el indicador de una sede para l siguiente etapa.</t>
  </si>
  <si>
    <t>También se encuentra en las sedes Medellín y Tunja con el mismo nombre pero diferente formula. Se selecciona el indicador para unificar formula en la siguiente etapa.</t>
  </si>
  <si>
    <t>También se encuentra en las sedes Bogotá, Villavicencio y Medellín con el mismo nombre y formula. Se selecciona solo el indicador de una sede para l siguiente etapa.</t>
  </si>
  <si>
    <t>También se encuentra en las sedes Bogotá, Villavicencio y Medellín mismo nombre y formula. Se selecciona solo el indicador de una sede para l siguiente etapa.</t>
  </si>
  <si>
    <t>Se ve relevante el indicador ya que apunta al objetivo de la caracterización. Se debe reformular para ser mas claro</t>
  </si>
  <si>
    <t>No es un indicador de gestión aplicable a nivel multicampus y es muy redundante</t>
  </si>
  <si>
    <t>Apunta a la caracterización, validar formula para indicador multicampus en la siguiente etapa. En la formula tener en cuenta el tiempo en el que se debe cerrar las NC. Unificar con formular de otras sedes.</t>
  </si>
  <si>
    <t>Apunta a la caracterización, validar formula para indicador multicampus en la siguiente etapa.  Unificar con formulas de indicadores similares de las otras sedes.</t>
  </si>
  <si>
    <t>Apunta a la caracterización, validar formula para indicador multicampus en la siguiente etapa. En la formula tener en cuenta el tiempo en el que se debe cerrar las NC.</t>
  </si>
  <si>
    <t>Apunta a la caracterización, validar formula para indicador multicampus en la siguiente etapa. En la formula tener en cuenta el tiempo en el que se debe cerrar las NC. Unificar con formulas de otras sedes.</t>
  </si>
  <si>
    <t>Apunta a la caracterización, validar formula para indicador multicampus en la siguiente etapa. En la formula tener en cuenta el tiempo en el que se debe cerrar las NC. Unificar con formular de otras sedes. Esta mas relacionado con NC  no con el SGA. Para el SGA se deben medir cumplimento de requisitos legales.</t>
  </si>
  <si>
    <t>Este indicador esta relacionado con otro proceso misional.</t>
  </si>
  <si>
    <t>TIPO</t>
  </si>
  <si>
    <t>Misional</t>
  </si>
  <si>
    <t xml:space="preserve">Estrategicos </t>
  </si>
  <si>
    <t>Ejecución de solicitudes</t>
  </si>
  <si>
    <t># de solicitudes ejecutadas/
 # total de solicitudes recibidas</t>
  </si>
  <si>
    <t>Apunta a la gestión de solicitudes relacionadas con el proceso de comunicaciones. Se debe tener en cuenta el tiempo de respuesta en el indicador multicampus.</t>
  </si>
  <si>
    <t>Posicionamiento en la comunidad</t>
  </si>
  <si>
    <t># de encuestados que conocen la emisora/
 # total de encuestados</t>
  </si>
  <si>
    <t xml:space="preserve">No es un indicador multicampus, no esta relacionado con el objetivo de la caracterización del proceso ni sus actividades del ciclo PHVA </t>
  </si>
  <si>
    <t>Nivel de audiencia</t>
  </si>
  <si>
    <t>Número de conexiones a la emisora</t>
  </si>
  <si>
    <t>Para la siguiente etapa modificar formula del indicador para evaluar la tendencia de aumento de audiencia</t>
  </si>
  <si>
    <t>Material educativo entregado</t>
  </si>
  <si>
    <t>Número de estudiantes con material educativo entregado/
 Número de estudiantes matriculados con pago</t>
  </si>
  <si>
    <t>Cumplimiento en el servicio</t>
  </si>
  <si>
    <t># piezas entregadas / Total de piezas solicitadas</t>
  </si>
  <si>
    <t>También se encuentra en las sedes Bogotá y Villavicencio  con formulas y nombre similar. Se selecciona solo el indicador de Bogotá  para la siguiente etapa ya que tiene en cuenta la totalidad de tipologías de solicitudes.</t>
  </si>
  <si>
    <t>Noticias solicitadas</t>
  </si>
  <si>
    <t># noticias recibidas / Total de noticias solicitadas</t>
  </si>
  <si>
    <t>También se encuentra en las sedes Bogotá y Villavicencio o con formulas y nombre similar. Se selecciona solo el indicador de Bogotá  para la siguiente etapa ya que tiene en cuenta la totalidad de tipologías de solicitudes.</t>
  </si>
  <si>
    <t>Noticias publicadas</t>
  </si>
  <si>
    <t># noticias publicadas / Total noticas recibidas</t>
  </si>
  <si>
    <t>((Número piezas entregadas / Total de piezas Solicitadas) X 100)</t>
  </si>
  <si>
    <t>También se encuentra en las sedes Bogotá y Medellín  con formulas y nombre similar. Se selecciona solo el indicador de Bogotá  para la siguiente etapa ya que tiene en cuenta la totalidad de tipologías de solicitudes.</t>
  </si>
  <si>
    <t>Posicionamiento de la Universidad a través del Marketing Digital (Engagement)</t>
  </si>
  <si>
    <t>((Total de interacciones /Alcance )*100)</t>
  </si>
  <si>
    <t>Para la siguiente etapa, mejorar en el indicador la fuente de información (Me gusta en redes sociales, visualizaciones, seguidores, conexiones a eventos, entre otros ofrecidos por el área de comunicaciones)</t>
  </si>
  <si>
    <t>Atención al cliente</t>
  </si>
  <si>
    <t>Número de personas satisfechas y muy satisfechas con la atención recibida/Total de solicitudes cerradas</t>
  </si>
  <si>
    <t xml:space="preserve">El indicador no apunta al proceso, se puede medir desde cumplimiento solicitudes y el indicador de respuesta oportuna o gestión oportuna </t>
  </si>
  <si>
    <t>Calidad de los servicios y productos</t>
  </si>
  <si>
    <t>Número de personas satisfechas y muy satisfechas con la calidad de los servicios y productos terminados /Total de solicitudes cerradas</t>
  </si>
  <si>
    <t>Calidad del servicio y gestión web</t>
  </si>
  <si>
    <t>Respuesta oportuna</t>
  </si>
  <si>
    <t>Número de personas satisfechas y muy satisfechas con el tiempo acordado para la entrega /Total de solicitudes cerradas</t>
  </si>
  <si>
    <t>Apunta a la caracterización, validar formula para indicador multicampus en la siguiente etapa.  Unificar con formulas de indicadores similares de las otras sedes, se debe unificar el criterio de evaluación de proveedores.</t>
  </si>
  <si>
    <t>Nivel de satisfacción servicios de divulgación y comunicación</t>
  </si>
  <si>
    <t>(Promedio de personas encuestadas que respondieron muy satisfecho o satisfecho/ total de encuestados)*100</t>
  </si>
  <si>
    <t>Eficacia de las estrategias de comunicación</t>
  </si>
  <si>
    <t>(Número de estrategias de comunicación implementadas/ número de estrategias de comunicación propuestas) *100</t>
  </si>
  <si>
    <t xml:space="preserve">Apunta a la caracterización, es un indicador de ejecución de estrategias de comunicación. </t>
  </si>
  <si>
    <t>Seguidores redes sociales</t>
  </si>
  <si>
    <t>((valor periodo actual - valor periodo anterior)/ valor periodo anterior ) * 100</t>
  </si>
  <si>
    <t xml:space="preserve">El indicador se puede articular con Posicionamiento de la Universidad a través del Marketing Digital (Engagement) de la sede Villavicencio. </t>
  </si>
  <si>
    <t>Tiempos de entrega</t>
  </si>
  <si>
    <t>Fecha de aprobación – Fecha de solicitud= N° de días de entrega  
 N° de solicitudes ejecutadas – N° solicitudes que no cumplen el tiempo de entrega/ Total de solicitudes en el periodo*100</t>
  </si>
  <si>
    <t xml:space="preserve">También se encuentra en la sede Bucaramanga  con formula y nombre similar. Se selecciona solo el indicador de Bucaramanga para generar indicador multicampus. </t>
  </si>
  <si>
    <t>Capacidad de Equipos de Proyección</t>
  </si>
  <si>
    <t># de equipos disponibles/
 # de salones de clase</t>
  </si>
  <si>
    <t xml:space="preserve">En la siguiente etapa articular con indicador "Cumplimiento de aulas de clase según parámetros establecidos por el Departamento de Planta Física" de la sede Bucaramanga   </t>
  </si>
  <si>
    <t>% de pedidos entregados dentro del tiempo de respuesta establecido para pedidos de dependencia</t>
  </si>
  <si>
    <t># de pedidos entregados en un plazo máximo de 5 días hábiles/
 total de pedidos entregados</t>
  </si>
  <si>
    <t>Redactar mejor el indicador por solicitudes (servicios o productos) de acuerdo con la caracterización y en relación a tiempos es necesario tener en cuenta el tipo de solicitud  ejemplo: adquisición de bienes y servicios</t>
  </si>
  <si>
    <t>Proyectos requeridos</t>
  </si>
  <si>
    <t># total de proyectos ejecutados/
  # total de proyectos ejecutados</t>
  </si>
  <si>
    <t xml:space="preserve">Este es un indicador de seguimiento de proyectos, no un indicador de gestión del proceso. </t>
  </si>
  <si>
    <t>% de ejecución</t>
  </si>
  <si>
    <t>Número de mantenimientos ejecutados/
 Número de mantenimientos programados</t>
  </si>
  <si>
    <t>También se encuentra en las sedes  Medellín, Villavicencio, Bucaramanga y Tunja con nombres y formulas similares. Se selecciona solo el indicador de una sede , en la siguiente etapa unificar formula multicampus.</t>
  </si>
  <si>
    <t>% de satisfacción con el servicio de mantenimiento</t>
  </si>
  <si>
    <t>Ordenes de trabajo calificadas entre 4 y 5/
 Total de ordenes de trabajo realizadas</t>
  </si>
  <si>
    <t>Operaciones de TIC (Redes internas y externas)</t>
  </si>
  <si>
    <t>Número de horas de disponibilidad del servicio de internet y datos/
 2160 horas (al trimestre)</t>
  </si>
  <si>
    <t xml:space="preserve">Apunta al aseguramiento de la disponibilidad de servicios. </t>
  </si>
  <si>
    <t>Servicios de TIC (Servicios ofrecidos por el departamento de TIC)</t>
  </si>
  <si>
    <t>Número de incidencias atendidas/
 Número total de incidencias reportadas</t>
  </si>
  <si>
    <t>También se encuentra en las sedes Bogotá y Medellín  con formula y nombre similar. Se selecciona solo el indicador de una sede para la siguiente etapa.</t>
  </si>
  <si>
    <t>Proyectos de desarrollo de software</t>
  </si>
  <si>
    <t>Número de actividades ejecutadas a la fecha/
 Número de actividades planeadas a la fecha</t>
  </si>
  <si>
    <t>Evaluación de proveedores</t>
  </si>
  <si>
    <t># proveedores con calificación &gt; 80 / Total de proveedores evaluados</t>
  </si>
  <si>
    <t>Cumplimiento mantenimiento</t>
  </si>
  <si>
    <t># mantenimientos ejecutados / # mantenimientos programados</t>
  </si>
  <si>
    <t>También se encuentra en las sedes Bogotá, Villavicencio, Bucaramanga y Tunja con el mismo nombre y formula. Se selecciona solo el indicador de una sede, en la siguiente etapa unificar formula multicampus.</t>
  </si>
  <si>
    <t>Gestión de fallas</t>
  </si>
  <si>
    <t># fallas resueltas / Total de fallas reportadas</t>
  </si>
  <si>
    <t>También se encuentra en las sedes Bogotá y Tunja con formula y nombre similar. Se selecciona solo el indicador de una sede para la siguiente etapa.</t>
  </si>
  <si>
    <t>Eficiencia en la prestación del servicio de mantenimiento correctivo de la Infraestructura</t>
  </si>
  <si>
    <t>((Número de mantenimientos ejecutados/ Total de mantenimientos programados)*100)</t>
  </si>
  <si>
    <t>También se encuentra en las sedes Bogotá,  Medellín, Bucaramanga y Tunja con el mismo nombre y formula.  Se selecciona solo el indicador de una sede, en la siguiente etapa unificar formula multicampus.</t>
  </si>
  <si>
    <t>Eficacia en el programa de mantenimiento preventivo de la Infraestructura</t>
  </si>
  <si>
    <t>((N° de Mantenimientos Preventivos realizados por actividad  / N° de Mantenimientos Preventivos  por actividad programada) * 100)</t>
  </si>
  <si>
    <t>((N° total de proyectos ejecutados / N° de solicitudes de proyectos)*100)</t>
  </si>
  <si>
    <t>Cumplimiento en los requerimientos de mantenimiento de equipos de TIC</t>
  </si>
  <si>
    <t>((N° de Solicitudes atendidas/ Total solicitudes recibidas)*100)</t>
  </si>
  <si>
    <t xml:space="preserve">Apunta a la caracterización, validar formula para indicador multicampus en la siguiente etapa. En la fórmula tener en cuenta los tiempos de respuesta. </t>
  </si>
  <si>
    <t xml:space="preserve">Evaluación de Proveedores </t>
  </si>
  <si>
    <t>((N° de proveedores evaluados / Total de Proveedores ) *100)</t>
  </si>
  <si>
    <t>También se encuentra en las sedes Medellín y Tunja con formula y nombre similar. Se selecciona solo el indicador de una sede para la siguiente etapa.</t>
  </si>
  <si>
    <t>Porcentaje de mantenimientos preventivos realizados.</t>
  </si>
  <si>
    <t>(No. Mantenimientos preventivos) /(No. Total de mantenimientos efectuados)×100</t>
  </si>
  <si>
    <t>También se encuentra en las sedes Bogotá,  Medellín, Villavicencio,  y Tunja con el mismo nombre y formula.  Se selecciona solo el indicador de una sede, en la siguiente etapa unificar formula multicampus.</t>
  </si>
  <si>
    <t>Satisfacción del servicio</t>
  </si>
  <si>
    <t>Promedio de los resultados de las encuestas de satisfacción</t>
  </si>
  <si>
    <t>También se encuentra en las sede Bogotá.  Se selecciona solo el indicador de una sede, en la siguiente etapa unificar formula multicampus.</t>
  </si>
  <si>
    <t xml:space="preserve">Cumplimiento de aulas de clase según parámetros establecidos por el Departamento de Planta Física.   </t>
  </si>
  <si>
    <t>(Aulas de clase que cumplen con el parámetro)/(Total de aulas de clase)*100</t>
  </si>
  <si>
    <t xml:space="preserve">Apunta a la caracterización, validar formula para indicador multicampus en la siguiente etapa. En la siguiente etapa articular con indicador "Capacidad de Equipos de Proyección" de la sede Bogotá.   </t>
  </si>
  <si>
    <t>Cumplimiento en solicitudes (mantenimiento correctivo)</t>
  </si>
  <si>
    <t xml:space="preserve">mantenimientos hasta 2 horas/ mantenimientos realizados </t>
  </si>
  <si>
    <t>Cumplimiento del plan de mantenimiento de equipos</t>
  </si>
  <si>
    <t>mantenimientos realizados  / mantenimientos programados</t>
  </si>
  <si>
    <t>Verificación del producto Adquirido</t>
  </si>
  <si>
    <t>(Número de compras exitosas /total de compras)*100</t>
  </si>
  <si>
    <t>Articular con el indicador de % de entrega de pedidos de Bogotá</t>
  </si>
  <si>
    <t>Proveedores calificados</t>
  </si>
  <si>
    <t>Nº Proveedores evaluados con calificación mayor a 3.0 por tipo de producto / Nº total de Proveedores evaluados x 100 calificación sobre 5</t>
  </si>
  <si>
    <t>También se encuentra en las sedes  Villavicencio y Medellín con el mismo nombre y formula. Se selecciona solo el indicador de una sede para l siguiente etapa.</t>
  </si>
  <si>
    <t>Cumplimiento en plazos del cronograma de mantenimiento</t>
  </si>
  <si>
    <t>Actividades ejecutadas en el tiempo programado/ Total de actividades programadas*100</t>
  </si>
  <si>
    <t>Apunta al seguimiento del plan de mantenimiento, validar formula para indicador multicampus en la siguiente etapa. También se encuentra en las sedes Bogotá,  Medellín, Villavicencio, Bucaramanga y Tunja con el mismo nombre y formula. Se selecciona solo el indicador de una sede para la siguiente etapa.</t>
  </si>
  <si>
    <t>Cumplimiento en soporte técnico</t>
  </si>
  <si>
    <t>N° de incidencias solucionadas satisfactoriamente/ N° de incidencias presentadas*100</t>
  </si>
  <si>
    <t>Control de préstamo</t>
  </si>
  <si>
    <t># préstamos realizados / Total de préstamos solicitados</t>
  </si>
  <si>
    <t>También se encuentra en las sedes Villavicencio y Tunja con nombres y formulas similares. Se selecciona solo el indicador de una sede , en la siguiente etapa unificar formula multicampus.</t>
  </si>
  <si>
    <t>Realización de las tablas de retención documental</t>
  </si>
  <si>
    <t>Tablas aprobadas para firma / total de dependencias</t>
  </si>
  <si>
    <t>Esta relacionado con las actividades del ciclo PHVA del proceso, apunta a la elaboración actualización a implementación de TRD. En la siguiente etapa definir formula de indicador multicampus.</t>
  </si>
  <si>
    <t>Eficiencia en la atención a consultas y requerimientos de archivo</t>
  </si>
  <si>
    <t>Número de documentos radicados y entregados oportunamente / Número de documentos solicitados *100</t>
  </si>
  <si>
    <t>Apunta al acceso oportuno y disponibilidad de los documentos. También se encuentra en las sedes  Medellín, y Tunja con nombres y formulas similares. Se selecciona solo el indicador de una sede, en la siguiente etapa definir formula multicampus.</t>
  </si>
  <si>
    <t>Eficacia en la entrega de la correspondencia (Interna y Externa) de la Universidad Santo Tomás sede Villavicencio</t>
  </si>
  <si>
    <t>Número de documentos entregados oportunamente/ Número de documentos radicados *100</t>
  </si>
  <si>
    <t>Esta relacionado con las actividades del ciclo PHVA del proceso, apunta a la recepción, radicación y distribución de comunicaciones. En la siguiente etapa definir formula de indicador multicampus.</t>
  </si>
  <si>
    <t>Acompañamiento gestión documental</t>
  </si>
  <si>
    <t>N° de dependencias con acompañamiento de G. Documental /N° dependencias de la Seccional*100</t>
  </si>
  <si>
    <t>También se encuentra en las sedes Medellín y  Villavicencio con nombres y formulas similares. Se selecciona solo el indicador de una sede , en la siguiente etapa unificar formula multicampus.</t>
  </si>
  <si>
    <t>Nivel de ejecución presupuestal de ingresos</t>
  </si>
  <si>
    <t>Valor ejecutado/
Valor presupuestado</t>
  </si>
  <si>
    <t>Entrega de informes a cada una de las instancias dentro de los plazos establecidos, cálculo de EBITDA, elaborar indicador de elaboración de presupuesto, flujo de caja</t>
  </si>
  <si>
    <t>Nivel de ejecución presupuestal de egresos</t>
  </si>
  <si>
    <t>Nivel de ejecución presupuestal inversiones</t>
  </si>
  <si>
    <t>Porcentaje de recaudo</t>
  </si>
  <si>
    <t>Valor recaudo actual/
Valor proyectado</t>
  </si>
  <si>
    <t>Es importante replantear el indicador para que sea más efectivo al proceso</t>
  </si>
  <si>
    <t>Total de ingresos por matrícula/
Valor presupuestado de matrícula</t>
  </si>
  <si>
    <t xml:space="preserve">No es un indicador multicampus, no aplica la caracterización </t>
  </si>
  <si>
    <t>Ejecución presupuestal de ingresos</t>
  </si>
  <si>
    <t>(Valor ejecutado/Valor presupuestado)*100</t>
  </si>
  <si>
    <t>Ejecución presupuestal de egresos</t>
  </si>
  <si>
    <t>Seguimiento y control de la ejecución presupuestal</t>
  </si>
  <si>
    <t>Porcentaje de número  de polígrafos pagados</t>
  </si>
  <si>
    <t xml:space="preserve">Número de polígrafos pagados  / número de polígrafos emitidos </t>
  </si>
  <si>
    <t>Porcentaje de ejecución presupuestal por facultad en docencia
 investigación y proyección social</t>
  </si>
  <si>
    <t>Presupuestado ejecutado por procesos de docencia / Total presupuestal aprobado x 100</t>
  </si>
  <si>
    <t>Presupuestado ejecutado por procesos de investigación / Total presupuestal aprobado x 100</t>
  </si>
  <si>
    <t>Presupuestado ejecutado por procesos de proyección social / Total presupuestal aprobado x 100</t>
  </si>
  <si>
    <t>Eficacia de la Selección</t>
  </si>
  <si>
    <t>Número de personas que no superaron el período de prueba por evaluación negativa/
Número de personas seleccionadas</t>
  </si>
  <si>
    <t>Capacitación</t>
  </si>
  <si>
    <t>Número de actividades realizadas/
Número de actividades planteadas</t>
  </si>
  <si>
    <t>También se encuentra en las sede Villavicencio con nombres y formulas similares. Se selecciona solo el indicador de una sede , en la siguiente etapa unificar formula multicampus.</t>
  </si>
  <si>
    <t>Inducción a docentes neotomasinos</t>
  </si>
  <si>
    <t># de docentes asistentes a la jornada de inducción/
# de docentes convocados</t>
  </si>
  <si>
    <t>Participación en cursos de actualización docente</t>
  </si>
  <si>
    <t>Número de docentes participantes TC y MT/
número total de docentes TC y MT</t>
  </si>
  <si>
    <t>Evaluación de docentes</t>
  </si>
  <si>
    <t>Número de docentes con resultado de evaluación igual o superior a 4.0/
Número total de docentes evaluados</t>
  </si>
  <si>
    <t>También se encuentra en las sedes  Medellín, Villavicencio y Bucaramanga con nombres y formulas similares. Se selecciona solo el indicador de una sede , en la siguiente etapa unificar formula multicampus.</t>
  </si>
  <si>
    <t>Apoyo a la formación posgradual avanzada (Maestría)</t>
  </si>
  <si>
    <t>Cantidad docentes apoyados Maestría/
Cantidad docentes establecidos en PFD 2014-2020</t>
  </si>
  <si>
    <t>No está relacionado con el objetivo del proceso ni con el PHVA del proceso, este indicador apunta a la caracterización del proceso de Docencia</t>
  </si>
  <si>
    <t>Apoyo a la formación posgradual avanzada (Doctorado)</t>
  </si>
  <si>
    <t>Cantidad docentes apoyados doctorado/
Cantidad docentes establecidos para doctorado PFD 2014-2020.</t>
  </si>
  <si>
    <t>Desempeño empleados</t>
  </si>
  <si>
    <t>% de empleados con evaluación satisfactoria en productividad</t>
  </si>
  <si>
    <t>% de empleados con evaluación satisfactoria en competencia</t>
  </si>
  <si>
    <t>Competencia del Personal</t>
  </si>
  <si>
    <t>((No. de funcionarios evaluados que obtuvieron resultado mayor o igual al máximo en la evaluación del desempeño / Total funcionarios evaluados)*100)</t>
  </si>
  <si>
    <t>Ejecución del Plan Institucional de Capacitación (PIC)</t>
  </si>
  <si>
    <t>((Capacitaciones realizadas / 
Capacitaciones planificadas) X 100)</t>
  </si>
  <si>
    <t>Nivel de Formación  docente (avanzada en maestrías y doctorados) Institucional</t>
  </si>
  <si>
    <t xml:space="preserve">Número de docentes con maestrías y doctorados /total de docentes*100 </t>
  </si>
  <si>
    <t xml:space="preserve">Este indicador apunta a la caracterización del proceso de Docencia,  apunta al seguimiento al desempeño del docente (Nivel formativo). </t>
  </si>
  <si>
    <t>Desarrollo de Potencialidades</t>
  </si>
  <si>
    <t>No. de personal administrativo capacitado / No. Total de personal administrativo</t>
  </si>
  <si>
    <t>Evaluación de Desempeño</t>
  </si>
  <si>
    <t>No. de personal administrativo  con nivel de desempeño igual o superior a Satisfactorio / No. Total de personal administrativo</t>
  </si>
  <si>
    <t>Cumplimiento del Perfil</t>
  </si>
  <si>
    <t>Número de personas que  cumplen el perfil/ total de personas contratadas</t>
  </si>
  <si>
    <t xml:space="preserve">No corresponde a un indicador de gestión del proceso. </t>
  </si>
  <si>
    <t>Docentes con maestría</t>
  </si>
  <si>
    <t>N° de docentes vinculados con maestría</t>
  </si>
  <si>
    <t>Docentes con doctorado</t>
  </si>
  <si>
    <t>N° de docentes vinculados con doctorado</t>
  </si>
  <si>
    <t>Docentes que han participado en cursos de actualización (diplomado, seminarios, talleres, entre otros), relacionados con el área de desempeño, disciplina o la profesión.</t>
  </si>
  <si>
    <t>N° de docentes que han tomado cursos de actualización.</t>
  </si>
  <si>
    <t>Articular con sede Bucaramanga y no solo a personal docente, extender a personal administrativo</t>
  </si>
  <si>
    <t>Cumplimiento del plan de gestión anual</t>
  </si>
  <si>
    <t># de actividades desarrolladas/
 # de actividades propuestas en el plan de gestión</t>
  </si>
  <si>
    <t>En revisión de la caracterización la mayoría de actividades son a demanda, por tanto se observa que establecer un plan de gestión no es conveniente para el proceso.</t>
  </si>
  <si>
    <t>Tiempo de elaboración  de la Solicitud</t>
  </si>
  <si>
    <t xml:space="preserve">Número de solicitudes  respondidas en 5 días hábiles o menos durante un semestre/ número total de solicitudes recibidas en un semestre </t>
  </si>
  <si>
    <t>Validar con el proceso cual es el punto de control de los 5 días para facilitar el seguimiento a tiempos de respuesta ejemplo: ticket</t>
  </si>
  <si>
    <t>Ejecución Contractual</t>
  </si>
  <si>
    <t>N° de contratos liquidados + N° de contratos vigentes/ N° total de contratos *100</t>
  </si>
  <si>
    <t xml:space="preserve">Es indicador que no permite la toma de decisiones y que su calculo siempre será del 100% </t>
  </si>
  <si>
    <t>Cumplimiento de términos procesales</t>
  </si>
  <si>
    <t>N° de procesos que cumplieron los términos procesales /N° de procesos allegados y supervisados *100</t>
  </si>
  <si>
    <t xml:space="preserve">Es indicador que no permite la toma de decisiones y los términos procesales se deben cumplir.  </t>
  </si>
  <si>
    <t>Apoyo</t>
  </si>
  <si>
    <t xml:space="preserve"> Unificar con formulas de indicadores similares de las otras sedes.</t>
  </si>
  <si>
    <t>Se debe realizar una reformulación del indicador para que apunte al objetivo de la caracterización y se aplique a nivel Multicampus</t>
  </si>
  <si>
    <t xml:space="preserve">En la siguiente etapa reestructurar indicador para medir la atención oportuna de solicitudes de mantenimiento correctivo. </t>
  </si>
  <si>
    <t>Apunta a las actividades relacionadas con el procesos de selección, en la siguiente etapa verificar formula multicampus</t>
  </si>
  <si>
    <t>Apunta a las actividades relacionadas con el procesos de desarrollo, en la siguiente etapa verificar formula multicampus</t>
  </si>
  <si>
    <t>Apunta a las actividades relacionadas seguimiento al desempeño de los funcionarios, en la siguiente etapa verificar formula multicampus.</t>
  </si>
  <si>
    <t xml:space="preserve">Estratégicos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</si>
</sst>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9"/>
      <color indexed="81"/>
      <name val="Tahoma"/>
      <family val="2"/>
    </font>
    <font>
      <sz val="9"/>
      <color indexed="81"/>
      <name val="Tahoma"/>
      <family val="2"/>
    </font>
    <font>
      <sz val="10"/>
      <color theme="1"/>
      <name val="Calibri"/>
      <family val="2"/>
      <scheme val="minor"/>
    </font>
    <font>
      <b/>
      <sz val="14"/>
      <color theme="1"/>
      <name val="Calibri"/>
      <family val="2"/>
      <scheme val="minor"/>
    </font>
    <font>
      <sz val="11"/>
      <color rgb="FF000000"/>
      <name val="Calibri"/>
      <family val="2"/>
      <scheme val="minor"/>
    </font>
    <font>
      <sz val="11"/>
      <color rgb="FF9C0006"/>
      <name val="Calibri"/>
      <family val="2"/>
      <scheme val="minor"/>
    </font>
    <font>
      <sz val="10"/>
      <color rgb="FF000000"/>
      <name val="Calibri"/>
      <family val="2"/>
      <scheme val="minor"/>
    </font>
    <font>
      <sz val="11"/>
      <name val="Calibri"/>
      <family val="2"/>
      <scheme val="minor"/>
    </font>
    <font>
      <b/>
      <sz val="11"/>
      <color rgb="FF000000"/>
      <name val="Calibri"/>
      <family val="2"/>
      <scheme val="minor"/>
    </font>
    <font>
      <sz val="11"/>
      <color rgb="FF333333"/>
      <name val="Calibri"/>
      <family val="2"/>
      <scheme val="minor"/>
    </font>
    <font>
      <sz val="11"/>
      <color rgb="FFFF0000"/>
      <name val="Calibri"/>
      <family val="2"/>
      <scheme val="minor"/>
    </font>
    <font>
      <sz val="11"/>
      <color rgb="FF000000"/>
      <name val="Calibri"/>
      <family val="2"/>
    </font>
  </fonts>
  <fills count="10">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FF"/>
        <bgColor rgb="FFFFFFFF"/>
      </patternFill>
    </fill>
    <fill>
      <patternFill patternType="solid">
        <fgColor theme="0" tint="-0.499984740745262"/>
        <bgColor indexed="64"/>
      </patternFill>
    </fill>
    <fill>
      <patternFill patternType="solid">
        <fgColor theme="0" tint="-0.34998626667073579"/>
        <bgColor indexed="64"/>
      </patternFill>
    </fill>
    <fill>
      <patternFill patternType="solid">
        <fgColor rgb="FFC6E0B4"/>
        <bgColor rgb="FF000000"/>
      </patternFill>
    </fill>
    <fill>
      <patternFill patternType="solid">
        <fgColor rgb="FFFFC7CE"/>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right style="thin">
        <color rgb="FF000000"/>
      </right>
      <top/>
      <bottom style="thin">
        <color rgb="FF000000"/>
      </bottom>
      <diagonal/>
    </border>
    <border>
      <left style="thin">
        <color rgb="FF000000"/>
      </left>
      <right style="thin">
        <color rgb="FF000000"/>
      </right>
      <top style="double">
        <color rgb="FF000000"/>
      </top>
      <bottom style="thin">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3">
    <xf numFmtId="0" fontId="0" fillId="0" borderId="0" xfId="0"/>
    <xf numFmtId="0" fontId="0" fillId="0" borderId="0" xfId="0" applyAlignment="1">
      <alignment wrapText="1"/>
    </xf>
    <xf numFmtId="0" fontId="0" fillId="0" borderId="1" xfId="0" applyBorder="1" applyAlignment="1">
      <alignment horizontal="center" vertical="center" wrapText="1"/>
    </xf>
    <xf numFmtId="0" fontId="5" fillId="3" borderId="1" xfId="0" applyFont="1" applyFill="1" applyBorder="1" applyAlignment="1">
      <alignment horizontal="center" vertical="center" wrapText="1"/>
    </xf>
    <xf numFmtId="0" fontId="0" fillId="6" borderId="0" xfId="0" applyFill="1" applyAlignment="1">
      <alignment wrapText="1"/>
    </xf>
    <xf numFmtId="0" fontId="0" fillId="7" borderId="0" xfId="0" applyFill="1" applyAlignment="1">
      <alignment wrapText="1"/>
    </xf>
    <xf numFmtId="0" fontId="0" fillId="0" borderId="0" xfId="0" pivotButton="1"/>
    <xf numFmtId="0" fontId="0" fillId="0" borderId="0" xfId="0" applyAlignment="1">
      <alignment horizontal="left"/>
    </xf>
    <xf numFmtId="0" fontId="1"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8"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 fillId="0" borderId="4" xfId="0" applyFont="1" applyBorder="1" applyAlignment="1">
      <alignment horizontal="left" vertical="center" wrapText="1"/>
    </xf>
    <xf numFmtId="0" fontId="7" fillId="9"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0" borderId="12" xfId="0" applyFont="1" applyBorder="1" applyAlignment="1">
      <alignment horizontal="left" vertical="center" wrapText="1"/>
    </xf>
    <xf numFmtId="0" fontId="6" fillId="0" borderId="1" xfId="0" applyFont="1" applyBorder="1" applyAlignment="1">
      <alignment horizontal="left" wrapText="1"/>
    </xf>
    <xf numFmtId="0" fontId="6" fillId="2" borderId="4" xfId="0" applyFont="1" applyFill="1" applyBorder="1" applyAlignment="1">
      <alignment horizontal="left" wrapText="1"/>
    </xf>
    <xf numFmtId="0" fontId="6" fillId="0" borderId="4" xfId="0" applyFont="1" applyBorder="1" applyAlignment="1">
      <alignment horizontal="left" wrapText="1"/>
    </xf>
    <xf numFmtId="0" fontId="6" fillId="0" borderId="2" xfId="0" applyFont="1" applyBorder="1" applyAlignment="1">
      <alignment horizontal="left" vertical="center" wrapText="1"/>
    </xf>
    <xf numFmtId="0" fontId="6" fillId="5" borderId="9" xfId="0" applyFont="1" applyFill="1" applyBorder="1" applyAlignment="1">
      <alignment horizontal="left" vertical="center" wrapText="1"/>
    </xf>
    <xf numFmtId="0" fontId="6" fillId="0" borderId="5" xfId="0" applyFont="1" applyBorder="1" applyAlignment="1">
      <alignment horizontal="left" wrapText="1"/>
    </xf>
    <xf numFmtId="0" fontId="6" fillId="0" borderId="10" xfId="0" applyFont="1" applyBorder="1" applyAlignment="1">
      <alignment horizontal="left" vertical="center" wrapText="1"/>
    </xf>
    <xf numFmtId="0" fontId="6" fillId="5" borderId="2"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0" borderId="8" xfId="0" applyFont="1" applyBorder="1" applyAlignment="1">
      <alignment horizontal="left" vertical="center" wrapText="1"/>
    </xf>
    <xf numFmtId="0" fontId="6" fillId="0" borderId="15" xfId="0" applyFont="1" applyBorder="1" applyAlignment="1">
      <alignment horizontal="left" vertical="center" wrapText="1"/>
    </xf>
    <xf numFmtId="0" fontId="6" fillId="5" borderId="13" xfId="0" applyFont="1" applyFill="1" applyBorder="1" applyAlignment="1">
      <alignment horizontal="left" vertical="center" wrapText="1"/>
    </xf>
    <xf numFmtId="0" fontId="9" fillId="0" borderId="1" xfId="0" applyFont="1" applyBorder="1" applyAlignment="1">
      <alignment horizontal="left" wrapText="1"/>
    </xf>
    <xf numFmtId="0" fontId="6" fillId="0" borderId="4" xfId="0" applyFont="1" applyFill="1" applyBorder="1" applyAlignment="1">
      <alignment horizontal="left" wrapText="1"/>
    </xf>
    <xf numFmtId="0" fontId="9" fillId="0" borderId="4" xfId="0" applyFont="1" applyBorder="1" applyAlignment="1">
      <alignment horizontal="left"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9"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12" fillId="2" borderId="1" xfId="0" applyFont="1" applyFill="1" applyBorder="1" applyAlignment="1">
      <alignment horizontal="left" vertical="top" wrapText="1"/>
    </xf>
    <xf numFmtId="0" fontId="0" fillId="2" borderId="1" xfId="0" applyFill="1" applyBorder="1" applyAlignment="1">
      <alignment horizontal="left" vertical="center" wrapText="1"/>
    </xf>
    <xf numFmtId="0" fontId="12" fillId="2" borderId="1" xfId="0" applyFont="1" applyFill="1" applyBorder="1" applyAlignment="1">
      <alignment vertical="center" wrapText="1"/>
    </xf>
    <xf numFmtId="0" fontId="0" fillId="2" borderId="1" xfId="0" applyFill="1" applyBorder="1" applyAlignment="1">
      <alignment vertical="center" wrapText="1"/>
    </xf>
    <xf numFmtId="0" fontId="6" fillId="0" borderId="1" xfId="0" applyFont="1" applyBorder="1" applyAlignment="1">
      <alignment horizontal="right" vertical="center" wrapText="1"/>
    </xf>
    <xf numFmtId="0" fontId="6" fillId="0" borderId="4" xfId="0" applyFont="1" applyBorder="1" applyAlignment="1">
      <alignment horizontal="right" vertical="center" wrapText="1"/>
    </xf>
    <xf numFmtId="0" fontId="6" fillId="0" borderId="14" xfId="0" applyFont="1" applyBorder="1" applyAlignment="1">
      <alignment horizontal="right" vertical="center" wrapText="1"/>
    </xf>
    <xf numFmtId="0" fontId="0" fillId="0" borderId="1" xfId="0" applyBorder="1" applyAlignment="1">
      <alignment horizontal="right" vertical="center" wrapText="1"/>
    </xf>
    <xf numFmtId="0" fontId="0" fillId="0" borderId="0" xfId="0" applyAlignment="1">
      <alignment horizontal="left" indent="1"/>
    </xf>
    <xf numFmtId="0" fontId="0" fillId="0" borderId="0" xfId="0" applyNumberFormat="1"/>
    <xf numFmtId="0" fontId="0" fillId="0" borderId="1" xfId="0" applyFill="1" applyBorder="1" applyAlignment="1">
      <alignment horizontal="left" vertical="center" wrapText="1"/>
    </xf>
    <xf numFmtId="0" fontId="13"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1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6" fillId="0" borderId="1" xfId="0" applyFont="1" applyFill="1" applyBorder="1" applyAlignment="1">
      <alignment horizontal="right" vertical="center" wrapText="1"/>
    </xf>
    <xf numFmtId="0" fontId="4" fillId="4" borderId="6"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16">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9" Type="http://schemas.microsoft.com/office/2017/10/relationships/person" Target="persons/person.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964404</xdr:colOff>
      <xdr:row>0</xdr:row>
      <xdr:rowOff>160001</xdr:rowOff>
    </xdr:from>
    <xdr:to>
      <xdr:col>3</xdr:col>
      <xdr:colOff>893244</xdr:colOff>
      <xdr:row>0</xdr:row>
      <xdr:rowOff>1157326</xdr:rowOff>
    </xdr:to>
    <xdr:pic>
      <xdr:nvPicPr>
        <xdr:cNvPr id="3" name="Imagen 2">
          <a:extLst>
            <a:ext uri="{FF2B5EF4-FFF2-40B4-BE49-F238E27FC236}">
              <a16:creationId xmlns:a16="http://schemas.microsoft.com/office/drawing/2014/main" id="{F8003F99-FB6E-E40F-D198-C35AFEE400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404" y="160001"/>
          <a:ext cx="3440907" cy="99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eydi Yurley Correa Solarte" id="{D89481D9-1986-4A33-89F1-60C35FDFC3C5}" userId="S::Leydi.Correa@uaesp.gov.co::10efb607-97c6-483d-be3f-04dc10c86a7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de Windows" refreshedDate="45256.700678472225" createdVersion="6" refreshedVersion="6" minRefreshableVersion="3" recordCount="244" xr:uid="{00000000-000A-0000-FFFF-FFFF00000000}">
  <cacheSource type="worksheet">
    <worksheetSource ref="A4:M248" sheet="COMPILADO"/>
  </cacheSource>
  <cacheFields count="13">
    <cacheField name="PROCESO" numFmtId="0">
      <sharedItems count="15">
        <s v="DESARROLLO ESTUDIANTIL"/>
        <s v="ENSEÑANZA -APRENDIZAJE "/>
        <s v="INVESTIGACIÓN "/>
        <s v="PROYECCCIÓN SOCIAL Y EXTENSIÓN "/>
        <s v="INTERNACIONALIZACIÓN "/>
        <s v="BIENESTAR UNIVERSTARIO"/>
        <s v="EVANGELIZACIÓN"/>
        <s v="FORMACIÓN HUMANISTA"/>
        <s v="ASEGURAMIENTO DE LA CALIDAD"/>
        <s v="GESTIÓN DE COMUNICACIONES"/>
        <s v="GESTIÓN DE SERVICIOS DE APOYO E INFRAESTRUCTURA"/>
        <s v="GESTIÓN DOCUMENTAL"/>
        <s v="GESTIÓN FINANCIERA"/>
        <s v="GESTIÓN HUMANA"/>
        <s v="GESTIÓN LEGAL"/>
      </sharedItems>
    </cacheField>
    <cacheField name="TIPO" numFmtId="0">
      <sharedItems count="9">
        <s v="Misional"/>
        <s v="Estrategicos "/>
        <s v="Apoyo"/>
        <s v="GESTIÓN DE SERVICIOS DE APOYO E INFRAESTRUCTURA" u="1"/>
        <s v="GESTIÓN LEGAL" u="1"/>
        <s v="GESTIÓN HUMANA" u="1"/>
        <s v="GESTIÓN DOCUMENTAL" u="1"/>
        <s v="GESTIÓN DE COMUNICACIONES" u="1"/>
        <s v="GESTIÓN FINANCIERA" u="1"/>
      </sharedItems>
    </cacheField>
    <cacheField name="SEDE / SECCIONAL" numFmtId="0">
      <sharedItems/>
    </cacheField>
    <cacheField name="INDICADOR " numFmtId="0">
      <sharedItems longText="1"/>
    </cacheField>
    <cacheField name="FORMULA " numFmtId="0">
      <sharedItems containsBlank="1" longText="1"/>
    </cacheField>
    <cacheField name="C" numFmtId="0">
      <sharedItems containsString="0" containsBlank="1" containsNumber="1" containsInteger="1" minValue="1" maxValue="5"/>
    </cacheField>
    <cacheField name="R" numFmtId="0">
      <sharedItems containsString="0" containsBlank="1" containsNumber="1" containsInteger="1" minValue="1" maxValue="5"/>
    </cacheField>
    <cacheField name="E" numFmtId="0">
      <sharedItems containsNonDate="0" containsString="0" containsBlank="1"/>
    </cacheField>
    <cacheField name="M" numFmtId="0">
      <sharedItems containsString="0" containsBlank="1" containsNumber="1" containsInteger="1" minValue="1" maxValue="5"/>
    </cacheField>
    <cacheField name="A" numFmtId="0">
      <sharedItems containsString="0" containsBlank="1" containsNumber="1" containsInteger="1" minValue="1" maxValue="5"/>
    </cacheField>
    <cacheField name="PUNTAJE TOTAL" numFmtId="0">
      <sharedItems containsSemiMixedTypes="0" containsString="0" containsNumber="1" containsInteger="1" minValue="0" maxValue="20"/>
    </cacheField>
    <cacheField name="SELECCIONADO / NO SELECCIONADO" numFmtId="0">
      <sharedItems count="2">
        <s v="SELECCIONADO"/>
        <s v="NO SELECCIONADO"/>
      </sharedItems>
    </cacheField>
    <cacheField name="OBSERVACIONES/NOTAS "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44">
  <r>
    <x v="0"/>
    <x v="0"/>
    <s v="Bogotá "/>
    <s v="Estudiantes nuevos con Ficha de Caracterización"/>
    <s v="No. Estudiantes nuevos matriculados con caracterización / Total estudiantes nuevos matriculados"/>
    <n v="2"/>
    <n v="5"/>
    <m/>
    <n v="3"/>
    <n v="4"/>
    <n v="14"/>
    <x v="0"/>
    <s v="De la caracterización del proceso apunta a la caracterización de los estudiantes y diagnostico de los mismos. "/>
  </r>
  <r>
    <x v="0"/>
    <x v="0"/>
    <s v="Bogotá "/>
    <s v="Eficiencia en la respuesta a solicitudes internas"/>
    <s v="Tiempo promedio de respuesta"/>
    <n v="2"/>
    <n v="1"/>
    <m/>
    <n v="2"/>
    <n v="1"/>
    <n v="6"/>
    <x v="1"/>
    <s v="No está relacionado con el objetivo del proceso ni con el PHVA del proceso."/>
  </r>
  <r>
    <x v="0"/>
    <x v="0"/>
    <s v="Bogotá "/>
    <s v="Medición de errores elaboración de diplomas de grado."/>
    <s v="Número de diplomas realizados/Número de diplomas con errores"/>
    <n v="2"/>
    <n v="1"/>
    <m/>
    <n v="5"/>
    <n v="1"/>
    <n v="9"/>
    <x v="1"/>
    <s v="No está relacionado con el objetivo del proceso ni con el PHVA del proceso. "/>
  </r>
  <r>
    <x v="0"/>
    <x v="0"/>
    <s v="Bogotá "/>
    <s v="Participación de los Monitores Académicos"/>
    <s v="Promedio de monitores académicos que asistieron a los encuentros realizados/ Total de estudiantes inscritos en el programa de Formación Pedagógica y didáctica de Monitores Académicos"/>
    <n v="2"/>
    <n v="1"/>
    <m/>
    <n v="1"/>
    <n v="1"/>
    <n v="5"/>
    <x v="1"/>
    <s v="No está relacionado con el objetivo del proceso ni con el PHVA del proceso."/>
  </r>
  <r>
    <x v="0"/>
    <x v="0"/>
    <s v="Medellín"/>
    <s v="Admitidos"/>
    <s v="# estudiantes matriculados/Total de estudiantes inscritos"/>
    <n v="3"/>
    <n v="5"/>
    <m/>
    <n v="2"/>
    <n v="3"/>
    <n v="13"/>
    <x v="0"/>
    <s v="De la caracterización del proceso apunta al seguimiento de ingresos. Se debe comparar con formulas similares de otras sedes."/>
  </r>
  <r>
    <x v="0"/>
    <x v="0"/>
    <s v="Medellín"/>
    <s v="Novedades de Horario"/>
    <s v="# novedades del semestre actual - novedades del semestre anterior/# novedades del semestre anterior"/>
    <n v="1"/>
    <n v="1"/>
    <m/>
    <n v="1"/>
    <n v="1"/>
    <n v="4"/>
    <x v="1"/>
    <s v="No está relacionado con el objetivo del proceso ni con el PHVA del proceso"/>
  </r>
  <r>
    <x v="0"/>
    <x v="0"/>
    <s v="Medellín"/>
    <s v="Correcciones de diplomas"/>
    <s v="# solicitud de correcciones después del grado/Total de graduandos por ceremonia"/>
    <n v="2"/>
    <n v="1"/>
    <m/>
    <n v="5"/>
    <n v="1"/>
    <n v="9"/>
    <x v="1"/>
    <s v="No está relacionado con el objetivo del proceso ni con el PHVA del proceso. "/>
  </r>
  <r>
    <x v="0"/>
    <x v="0"/>
    <s v="Villavicencio"/>
    <s v="Matriculados en la Universidad Santo Tomás - Sede Villavicencio"/>
    <s v="((Número de Proyectados / Numero de Matriculados )*100)"/>
    <n v="1"/>
    <n v="5"/>
    <m/>
    <n v="3"/>
    <n v="3"/>
    <n v="12"/>
    <x v="0"/>
    <s v="De la caracterización del proceso apunta al seguimiento de ingresos. Comparar con formulas similares de otras sedes. La formula esta invertida, se debe reformular."/>
  </r>
  <r>
    <x v="0"/>
    <x v="0"/>
    <s v="Bucaramanga"/>
    <s v="Cumplimiento metas neotomasinos Posgrados"/>
    <s v="(No. total de neotomasinos de posgrado matriculados en el periodo N/meta establecida en el periodo N)*100"/>
    <n v="2"/>
    <n v="3"/>
    <m/>
    <n v="3"/>
    <n v="3"/>
    <n v="11"/>
    <x v="0"/>
    <s v="De la caracterización del proceso apunta al medición permanencia. Comparar con formulas similares de otras sedes."/>
  </r>
  <r>
    <x v="0"/>
    <x v="0"/>
    <s v="Bucaramanga"/>
    <s v="Cumplimiento metas neotomasinos Pregrado"/>
    <s v="(No. total de neotomasinos de pregrado matriculados en el periodo N/meta establecida en el periodo N)*100"/>
    <n v="2"/>
    <n v="3"/>
    <m/>
    <n v="3"/>
    <n v="3"/>
    <n v="11"/>
    <x v="0"/>
    <s v="De la caracterización del proceso apunta al medición permanencia. Comparar con formulas similares de otras sedes."/>
  </r>
  <r>
    <x v="0"/>
    <x v="0"/>
    <s v="Bucaramanga"/>
    <s v="Índice de Absorción Programas de Posgrado"/>
    <s v="(Total de estudiantes neotomasinos matriculados/Total admitidos) X 100"/>
    <n v="3"/>
    <n v="5"/>
    <m/>
    <n v="2"/>
    <n v="3"/>
    <n v="13"/>
    <x v="0"/>
    <s v="De la caracterización del proceso apunta al seguimiento de ingresos. Comparar con formulas similares de otras sedes."/>
  </r>
  <r>
    <x v="0"/>
    <x v="0"/>
    <s v="Bucaramanga"/>
    <s v="Índice de Absorción Programas de Pregrado"/>
    <s v="(Total de estudiantes neotomasinos matriculados/Total admitidos) X 100"/>
    <n v="3"/>
    <n v="5"/>
    <m/>
    <n v="2"/>
    <n v="3"/>
    <n v="13"/>
    <x v="0"/>
    <s v="De la caracterización del proceso apunta al seguimiento de ingresos. Comparar con formulas similares de otras sedes."/>
  </r>
  <r>
    <x v="0"/>
    <x v="0"/>
    <s v="Bucaramanga"/>
    <s v="Graduación Oportuna"/>
    <s v="(Total de estudiantes graduados en el rango establecido por la Universidad en el periodo N (Rango establecido por cada Facultad de acuerdo con la cantidad de semestres de cada programa)/Total de estudiantes graduados en el periodo N)*100"/>
    <n v="4"/>
    <n v="5"/>
    <m/>
    <n v="3"/>
    <n v="3"/>
    <n v="15"/>
    <x v="0"/>
    <s v="De la caracterización del proceso apunta al graduación oportuna. Comparar con formulas similares de otras sedes."/>
  </r>
  <r>
    <x v="0"/>
    <x v="0"/>
    <s v="Bucaramanga"/>
    <s v="Tasa de Cobertura actividades de Desarrollo Estudiantil "/>
    <s v="(Participantes en actividades de desarrollo estudiantil/Total de la comunidad universitaria) X 100"/>
    <n v="2"/>
    <n v="4"/>
    <m/>
    <n v="3"/>
    <n v="3"/>
    <n v="12"/>
    <x v="0"/>
    <s v="De la caracterización del proceso apunta a las estrategias de permanencia y al acompañamiento. Comparar con formulas similares de otras sedes."/>
  </r>
  <r>
    <x v="0"/>
    <x v="0"/>
    <s v="Bucaramanga"/>
    <s v="Tasa de deserción estudiantil pregrado (Cohorte)"/>
    <s v="(Conteo acumulado de desertores/conteo acumulado de neotomasinos) X 100"/>
    <n v="2"/>
    <n v="5"/>
    <m/>
    <n v="2"/>
    <n v="3"/>
    <n v="12"/>
    <x v="0"/>
    <s v="De la caracterización del proceso apunta al seguimiento de permanencia. Comparar con formulas similares de otras sedes."/>
  </r>
  <r>
    <x v="0"/>
    <x v="0"/>
    <s v="Bucaramanga"/>
    <s v="Tasa de participación actividades de Desarrollo Estudiantil"/>
    <s v="((Número de participantes en actividades de desarrollo estudiantil en el periodo N-1) - (número de participantes en el periodo N)/(Número de participantes en el periodo N-1)) X100"/>
    <n v="2"/>
    <n v="4"/>
    <m/>
    <n v="3"/>
    <n v="3"/>
    <n v="12"/>
    <x v="0"/>
    <s v="De la caracterización del proceso apunta a las estrategias de permanencia. Comparar con formulas similares de otras sedes. ¿Cual seria la diferencia con el de Tasa de Cobertura actividades de Desarrollo Estudiantil?"/>
  </r>
  <r>
    <x v="0"/>
    <x v="0"/>
    <s v="Bucaramanga"/>
    <s v="Tasa de retención estudiantil pregrado"/>
    <s v="(Conteo acumulado de estudiantes que continúan en su proceso académico/conteo acumulado de neotomasinos) X 100"/>
    <n v="2"/>
    <n v="5"/>
    <m/>
    <n v="2"/>
    <n v="3"/>
    <n v="12"/>
    <x v="0"/>
    <s v="De la caracterización del proceso apunta a estrategias de permanencia y graduación oportuna. Comparar con formulas similares de otras sedes: Tasa de deserción estudiantil pregrado (Cohorte)"/>
  </r>
  <r>
    <x v="0"/>
    <x v="0"/>
    <s v="Tunja"/>
    <s v="Cumplimiento del plan de Marketing"/>
    <s v="N° de actividades ejecutadas en el periodo evaluado/ N° de actividades programadas en el periodo evaluado*100"/>
    <n v="1"/>
    <n v="1"/>
    <m/>
    <n v="1"/>
    <n v="1"/>
    <n v="4"/>
    <x v="1"/>
    <s v="No está relacionado con el objetivo del proceso ni con el PHVA del proceso."/>
  </r>
  <r>
    <x v="0"/>
    <x v="0"/>
    <s v="Tunja"/>
    <s v="Posicionamiento de imagen (pregrado, posgrado)"/>
    <m/>
    <n v="1"/>
    <n v="1"/>
    <m/>
    <n v="1"/>
    <n v="1"/>
    <n v="4"/>
    <x v="1"/>
    <s v="No está relacionado con el objetivo del proceso ni con el PHVA del proceso."/>
  </r>
  <r>
    <x v="0"/>
    <x v="0"/>
    <s v="Tunja"/>
    <s v="Tasa de absorción"/>
    <s v="Número de estudiantes nuevos matriculados / N° de estudiantes inscritos x 100"/>
    <n v="3"/>
    <n v="5"/>
    <m/>
    <n v="2"/>
    <n v="3"/>
    <n v="13"/>
    <x v="0"/>
    <s v="De la caracterización del proceso apunta al seguimiento de ingresos. Comparar con formulas similares de otras sedes."/>
  </r>
  <r>
    <x v="1"/>
    <x v="0"/>
    <s v="Bogotá "/>
    <s v="Registros calificados vigentes"/>
    <s v="Programas con registro calificado vigente /  número de programas ofertados"/>
    <n v="3"/>
    <n v="5"/>
    <m/>
    <n v="3"/>
    <n v="3"/>
    <n v="14"/>
    <x v="0"/>
    <s v="De la caracterización del proceso apunta al seguimiento de programas con registro calificado. Comparar con formulas similares de otras sedes."/>
  </r>
  <r>
    <x v="1"/>
    <x v="0"/>
    <s v="Bogotá "/>
    <s v="Espacios académicos por programa de pregrado mediados por el uso de las TIC, TAC y TEP."/>
    <s v="# de espacios académicos que hacen integración de TIC, TAC, TEP / # total de espacios académicos activos"/>
    <n v="1"/>
    <n v="1"/>
    <m/>
    <n v="1"/>
    <n v="1"/>
    <n v="4"/>
    <x v="1"/>
    <s v="en proceso. Confirmar que es TIC, TAC Y TEP"/>
  </r>
  <r>
    <x v="1"/>
    <x v="0"/>
    <s v="Bogotá "/>
    <s v="Espacios académicos por programa de posgrado mediados por el uso de las TIC, TAC y TEP."/>
    <s v="# de espacios académicos que hacen integración de TIC, TAC, TEP/  # total de espacios académicos activos"/>
    <n v="1"/>
    <n v="1"/>
    <m/>
    <n v="1"/>
    <n v="1"/>
    <n v="4"/>
    <x v="1"/>
    <s v="en proceso. Confirmar que es TIC, TAC Y TEP"/>
  </r>
  <r>
    <x v="1"/>
    <x v="0"/>
    <s v="Bogotá "/>
    <s v="Unificación de los currículos de los programas con igual denominación"/>
    <s v="número de unificaciones realizadas de los programas con igual denominación/ número de programas con igual denominación"/>
    <n v="4"/>
    <n v="5"/>
    <m/>
    <n v="2"/>
    <n v="2"/>
    <n v="13"/>
    <x v="0"/>
    <s v="De la caracterización del proceso apunta desarrollo de programas académicos. Comparar con formulas similares de otras sedes."/>
  </r>
  <r>
    <x v="1"/>
    <x v="0"/>
    <s v="Medellín"/>
    <s v="Total de Novedades"/>
    <s v="# novedades del semestre actual - novedades del semestre anterior/# novedades del semestre anterior"/>
    <n v="1"/>
    <n v="1"/>
    <m/>
    <n v="1"/>
    <n v="1"/>
    <n v="4"/>
    <x v="1"/>
    <s v="No está relacionado con el objetivo del proceso ni con el PHVA del proceso"/>
  </r>
  <r>
    <x v="1"/>
    <x v="0"/>
    <s v="Medellín"/>
    <s v="Trámites académicos"/>
    <s v="# trámites académicos por cancelación y/o adición de asignaturas/# novedades del semestre anterior"/>
    <n v="1"/>
    <n v="1"/>
    <m/>
    <n v="1"/>
    <n v="1"/>
    <n v="4"/>
    <x v="1"/>
    <s v="No está relacionado con el objetivo del proceso ni con el PHVA del proceso"/>
  </r>
  <r>
    <x v="1"/>
    <x v="0"/>
    <s v="Medellín"/>
    <s v="Participación en formación alfin"/>
    <s v="# usuarios capacitados/Total de la comunidad académica en el periodo"/>
    <n v="1"/>
    <n v="1"/>
    <m/>
    <n v="1"/>
    <n v="1"/>
    <n v="4"/>
    <x v="1"/>
    <s v="No está relacionado con el objetivo del proceso ni con el PHVA del proceso"/>
  </r>
  <r>
    <x v="1"/>
    <x v="0"/>
    <s v="Medellín"/>
    <s v="Préstamo interbibliotecario pib"/>
    <s v="# solicitudes préstamo interbibliotecario interno o externo tramitadas/Total de solicitudes."/>
    <n v="1"/>
    <n v="1"/>
    <m/>
    <n v="1"/>
    <n v="1"/>
    <n v="4"/>
    <x v="1"/>
    <s v="No está relacionado con el objetivo del proceso ni con el PHVA del proceso"/>
  </r>
  <r>
    <x v="1"/>
    <x v="0"/>
    <s v="Medellín"/>
    <s v="Servicios atendidos"/>
    <s v="# consultas o solicitudes de servicios efectuadas/# de visitas"/>
    <n v="1"/>
    <n v="1"/>
    <m/>
    <n v="1"/>
    <n v="1"/>
    <n v="4"/>
    <x v="1"/>
    <s v="No está relacionado con el objetivo del proceso ni con el PHVA del proceso"/>
  </r>
  <r>
    <x v="1"/>
    <x v="0"/>
    <s v="Medellín"/>
    <s v="Servicios atendidos"/>
    <s v="# de préstamos de títulos/Total títulos de la colección"/>
    <n v="1"/>
    <n v="1"/>
    <m/>
    <n v="1"/>
    <n v="1"/>
    <n v="4"/>
    <x v="1"/>
    <s v="No está relacionado con el objetivo del proceso ni con el PHVA del proceso"/>
  </r>
  <r>
    <x v="1"/>
    <x v="0"/>
    <s v="Villavicencio"/>
    <s v="Perfeccionamiento Docente"/>
    <s v="((Número de Docentes cualificados/ Total de docentes programados para cualificar)*100)"/>
    <n v="3"/>
    <n v="5"/>
    <m/>
    <n v="3"/>
    <n v="3"/>
    <n v="14"/>
    <x v="0"/>
    <s v="De la caracterización del proceso apunta a la calificación del personal docente. Validar con la formula de otras sedes. "/>
  </r>
  <r>
    <x v="1"/>
    <x v="0"/>
    <s v="Villavicencio"/>
    <s v="Bilingüismo Docente"/>
    <s v="((N° de docentes cualificados en segunda lengua nivel B1 / Total de Docentes de la Sede de Villavicencio)*100)"/>
    <n v="1"/>
    <n v="1"/>
    <m/>
    <n v="1"/>
    <n v="1"/>
    <n v="4"/>
    <x v="1"/>
    <s v="No se selecciona, esta incluido dentro de las posibles temáticas de formación a personal docente. "/>
  </r>
  <r>
    <x v="1"/>
    <x v="0"/>
    <s v="Bucaramanga"/>
    <s v="Rendimiento académico Institucional"/>
    <s v="Número de estudiantes que aprueban la totalidad de asignaturas matriculadas /total de estudiantes* 100."/>
    <n v="3"/>
    <n v="4"/>
    <m/>
    <n v="2"/>
    <n v="2"/>
    <n v="11"/>
    <x v="0"/>
    <s v="De la caracterización del proceso apunta al seguimiento formativo del estudiante. Validar con la formula de otras sedes.  "/>
  </r>
  <r>
    <x v="1"/>
    <x v="0"/>
    <s v="Bucaramanga"/>
    <s v="Proyectos de Proyección Social Institucional"/>
    <s v="&quot;Número de proyectos de proyección social específicos integradoso articulados a la docencia, la investigación y el seguimiento de  egresados ejecutados&quot;"/>
    <n v="1"/>
    <n v="4"/>
    <m/>
    <n v="1"/>
    <n v="1"/>
    <n v="7"/>
    <x v="1"/>
    <s v="No está relacionado con el objetivo del proceso ni con el PHVA del proceso"/>
  </r>
  <r>
    <x v="1"/>
    <x v="0"/>
    <s v="Bucaramanga"/>
    <s v="Evaluación docente Institucional"/>
    <s v="Promedio general de resultados de la evaluación docente "/>
    <n v="4"/>
    <n v="5"/>
    <m/>
    <n v="3"/>
    <n v="2"/>
    <n v="14"/>
    <x v="0"/>
    <s v="De la caracterización del proceso apunta al seguimiento al desempeño del docente. Validar con la formula de otras sedes.  "/>
  </r>
  <r>
    <x v="1"/>
    <x v="0"/>
    <s v="Bucaramanga"/>
    <s v="Nuevos programas de pregrado o posgrado"/>
    <s v="Número de programas de pregrado o posgrado"/>
    <n v="1"/>
    <n v="5"/>
    <m/>
    <n v="1"/>
    <n v="3"/>
    <n v="10"/>
    <x v="0"/>
    <s v="De la caracterización del proceso apunta al seguimiento de la creación de programas curriculares. Se debe reformular el indicador verificar formula y meta. "/>
  </r>
  <r>
    <x v="1"/>
    <x v="0"/>
    <s v="Bucaramanga"/>
    <s v="Programas con registro calificado"/>
    <s v="Número de programas de  pregrado y posgrado con registro calificado/ total de programas * 100"/>
    <n v="3"/>
    <n v="5"/>
    <m/>
    <n v="3"/>
    <n v="3"/>
    <n v="14"/>
    <x v="0"/>
    <s v="De la caracterización del proceso apunta seguimiento de programas con registro calificado. Validar con la formula de otras sedes. "/>
  </r>
  <r>
    <x v="1"/>
    <x v="0"/>
    <s v="Bucaramanga"/>
    <s v="Deserción Estudiantil de Pregrado_x000a_(se mide por periodo en las facultades y por cohorte a nivel institucional desde el proceso de Desarrollo Estudiantil)  "/>
    <s v="Número de desertores/No. de estudiantes no graduados del período base * 100 "/>
    <n v="1"/>
    <n v="1"/>
    <m/>
    <n v="1"/>
    <n v="1"/>
    <n v="4"/>
    <x v="1"/>
    <s v="No está relacionado con el objetivo del proceso ni con el PHVA del proceso. Este indicador debe hacer parte del proceso de  Desarrollo estudiantil."/>
  </r>
  <r>
    <x v="1"/>
    <x v="0"/>
    <s v="Bucaramanga"/>
    <s v="Evaluación docente _x000a_(Se mide a nivel del programa de pregrado, ya que la institucional se mide a través de la UDCFD)"/>
    <s v="Promedio general de resultados de la evaluación docente "/>
    <n v="1"/>
    <n v="1"/>
    <m/>
    <n v="1"/>
    <n v="1"/>
    <n v="4"/>
    <x v="1"/>
    <s v="De la caracterización del proceso apunta al seguimiento al desempeño del docente. El indicador esta duplicado con &quot;Evaluación docente Institucional&quot;"/>
  </r>
  <r>
    <x v="1"/>
    <x v="0"/>
    <s v="Bucaramanga"/>
    <s v="Nivel de Formación docente (avanzada en maestrías y doctorados)_x000a_(Se mide a nivel de los programas de pregrado y la institucional la mide el proceso de Gestión Humana)"/>
    <s v="(No. Docentes con maestría y doctorado / Total de docentes vinculados) *100   "/>
    <n v="3"/>
    <n v="5"/>
    <m/>
    <n v="3"/>
    <n v="3"/>
    <n v="14"/>
    <x v="0"/>
    <s v="De la caracterización del proceso apunta al seguimiento al desempeño del docente (Nivel formativo) Comparar con Perfeccionamiento Docente. Verificar como se mide, ¿tienen en cuenta los docentes de planta y docentes por prestación de servicios?"/>
  </r>
  <r>
    <x v="1"/>
    <x v="0"/>
    <s v="Bucaramanga"/>
    <s v="Proyectos de Proyección Social_x000a_(Se mide a nivel de programa de pregrado, a  nivel institucional el proceso de Docencia hace un monitoreo del indicador a nivel institucional; de igual manera, el proyección social también realiza una medición similar a nivel institucional pero desagregada en: Proyectos de asesoría y consultoría, diplomados, cursos, acciones de desarrollo comunitario). Este indicador, al igual que el de deserción se ha venido revisando sobre la necesidad de revisar con los dos procesos y unificar criterios de medición."/>
    <s v="&quot;Número de proyectos de proyección social específicos integrados o articulados a la docencia, la investigación y el seguimiento de  egresados ejecutados&quot;"/>
    <n v="1"/>
    <n v="4"/>
    <m/>
    <n v="1"/>
    <n v="1"/>
    <n v="7"/>
    <x v="1"/>
    <s v="No está relacionado con el objetivo del proceso ni con el PHVA del proceso"/>
  </r>
  <r>
    <x v="1"/>
    <x v="0"/>
    <s v="Bucaramanga"/>
    <s v="Rendimiento académico"/>
    <s v="Número de estudiantes que aprueban la totalidad de asignaturas matriculadas /total de estudiantes* 100."/>
    <n v="1"/>
    <n v="1"/>
    <m/>
    <n v="1"/>
    <n v="1"/>
    <n v="4"/>
    <x v="1"/>
    <s v="De la caracterización del proceso apunta al seguimiento formativo del estudiante. El indicador esta duplicado con &quot;Rendimiento académico Institucional&quot;."/>
  </r>
  <r>
    <x v="1"/>
    <x v="0"/>
    <s v="Bucaramanga"/>
    <s v="Disponibilidad de  volúmenes por Estudiante"/>
    <s v="Número de volúmenes / Número de estudiantes matriculados. "/>
    <n v="1"/>
    <n v="1"/>
    <m/>
    <n v="1"/>
    <n v="1"/>
    <n v="4"/>
    <x v="1"/>
    <s v="No está relacionado con el objetivo del proceso ni con el PHVA del proceso"/>
  </r>
  <r>
    <x v="1"/>
    <x v="0"/>
    <s v="Bucaramanga"/>
    <s v="Ejecución anual de la inversión en adquisiciones de recursos bibliográficos."/>
    <s v="(Inversión real ejecutada para recursos bibliográficos/Inversión asignada para recursos bibliograficos)*100"/>
    <n v="1"/>
    <n v="1"/>
    <m/>
    <n v="1"/>
    <n v="1"/>
    <n v="4"/>
    <x v="1"/>
    <s v="No está relacionado con el objetivo del proceso ni con el PHVA del proceso"/>
  </r>
  <r>
    <x v="1"/>
    <x v="0"/>
    <s v="Bucaramanga"/>
    <s v="Uso de colecciones"/>
    <s v="Total prestamos + total renovaciones + total consultas en sala/ total usuarios activos"/>
    <n v="1"/>
    <n v="1"/>
    <m/>
    <n v="1"/>
    <n v="1"/>
    <n v="4"/>
    <x v="1"/>
    <s v="No está relacionado con el objetivo del proceso ni con el PHVA del proceso"/>
  </r>
  <r>
    <x v="1"/>
    <x v="0"/>
    <s v="Bucaramanga"/>
    <s v="Uso de recursos electrónicos"/>
    <s v="Búsquedas en bases de datos / total de estudiantes"/>
    <n v="1"/>
    <n v="1"/>
    <m/>
    <n v="1"/>
    <n v="1"/>
    <n v="4"/>
    <x v="1"/>
    <s v="No está relacionado con el objetivo del proceso ni con el PHVA del proceso"/>
  </r>
  <r>
    <x v="1"/>
    <x v="0"/>
    <s v="Bucaramanga"/>
    <s v="Percepción conformidad  estudiantes"/>
    <s v="Estudiantes Conformes / Total de Estudiantes que contestaron la encuesta"/>
    <n v="1"/>
    <n v="1"/>
    <m/>
    <n v="1"/>
    <n v="1"/>
    <n v="4"/>
    <x v="1"/>
    <s v="No está relacionado con el objetivo del proceso ni con el PHVA del proceso"/>
  </r>
  <r>
    <x v="1"/>
    <x v="0"/>
    <s v="Bucaramanga"/>
    <s v="Percepción conformidad  estudiantes"/>
    <s v="Estudiantes Conformes / Total de Estudiantes que contestaron la encuesta"/>
    <n v="1"/>
    <n v="1"/>
    <m/>
    <n v="1"/>
    <n v="1"/>
    <n v="4"/>
    <x v="1"/>
    <s v="No está relacionado con el objetivo del proceso ni con el PHVA del proceso"/>
  </r>
  <r>
    <x v="1"/>
    <x v="0"/>
    <s v="Bucaramanga"/>
    <s v="Porcentaje de docentes tiempo completo y medio tiempo cualificados en TAC"/>
    <s v="(DTC-TAC+ DMT-TAC) /     (DTC + DMT)"/>
    <n v="1"/>
    <n v="1"/>
    <m/>
    <n v="1"/>
    <n v="1"/>
    <n v="4"/>
    <x v="1"/>
    <s v="en proceso. Confirmar que es TIC, TAC Y TEP"/>
  </r>
  <r>
    <x v="1"/>
    <x v="0"/>
    <s v="Bucaramanga"/>
    <s v="Porcentaje de docentes tiempo completo y medio tiempo cualificados en TEP"/>
    <s v="(DTC-TEP+ DMT-TEP)/     (DTC + DMT)"/>
    <n v="1"/>
    <n v="1"/>
    <m/>
    <n v="1"/>
    <n v="1"/>
    <n v="4"/>
    <x v="1"/>
    <s v="en proceso. Confirmar que es TIC, TAC Y TEP"/>
  </r>
  <r>
    <x v="1"/>
    <x v="0"/>
    <s v="Bucaramanga"/>
    <s v="Porcentaje de docentes tiempo completo y medio tiempo cualificados en TIC"/>
    <s v="(DTC-TIC + DMT-TC)/     (DTC + DMT)"/>
    <n v="1"/>
    <n v="1"/>
    <m/>
    <n v="1"/>
    <n v="1"/>
    <n v="4"/>
    <x v="1"/>
    <s v="en proceso. Confirmar que es TIC, TAC Y TEP"/>
  </r>
  <r>
    <x v="1"/>
    <x v="0"/>
    <s v="Bucaramanga"/>
    <s v="Porcentaje de ProAcad_mínimo un 20% de Est_Asist_EspAcad_Mediados_Uso de las TAC"/>
    <s v="(PA-TAC)/ (PA)"/>
    <n v="1"/>
    <n v="1"/>
    <m/>
    <n v="1"/>
    <n v="1"/>
    <n v="4"/>
    <x v="1"/>
    <s v="en proceso. Confirmar que es TIC, TAC Y TEP"/>
  </r>
  <r>
    <x v="1"/>
    <x v="0"/>
    <s v="Bucaramanga"/>
    <s v="Porcentaje de ProAcad_mínimo un 20 % de Est_Asist_EspAcad_Mediados_Uso de las TEP"/>
    <s v="(PA-TEP)/ (PA)"/>
    <n v="1"/>
    <n v="1"/>
    <m/>
    <n v="1"/>
    <n v="1"/>
    <n v="4"/>
    <x v="1"/>
    <s v="en proceso. Confirmar que es TIC, TAC Y TEP"/>
  </r>
  <r>
    <x v="1"/>
    <x v="0"/>
    <s v="Bucaramanga"/>
    <s v="Porcentaje de ProAcad_mínimo un 20 % de Est_Asist_EspAcad_Mediados_Uso de las TIC"/>
    <s v="(PA-TIC)/(PA)"/>
    <n v="1"/>
    <n v="1"/>
    <m/>
    <n v="1"/>
    <n v="1"/>
    <n v="4"/>
    <x v="1"/>
    <s v="en proceso. Confirmar que es TIC, TAC Y TEP"/>
  </r>
  <r>
    <x v="1"/>
    <x v="0"/>
    <s v="Bucaramanga"/>
    <s v="Porcentaje de ProAcad_mínimo un 50% de Est_Asist_EspAcad_Mediados_Uso de las TAC"/>
    <s v="(PAE-TAC)/ (PA)"/>
    <n v="1"/>
    <n v="1"/>
    <m/>
    <n v="1"/>
    <n v="1"/>
    <n v="4"/>
    <x v="1"/>
    <s v="en proceso. Confirmar que es TIC, TAC Y TEP"/>
  </r>
  <r>
    <x v="1"/>
    <x v="0"/>
    <s v="Bucaramanga"/>
    <s v="Porcentaje de ProAcad_mínimo un 50% de Est_Asist_EspAcad_Mediados_Uso de las TEP"/>
    <s v="(PAE-TEP)/ (PA)"/>
    <n v="1"/>
    <n v="1"/>
    <m/>
    <n v="1"/>
    <n v="1"/>
    <n v="4"/>
    <x v="1"/>
    <s v="en proceso. Confirmar que es TIC, TAC Y TEP"/>
  </r>
  <r>
    <x v="1"/>
    <x v="0"/>
    <s v="Bucaramanga"/>
    <s v="Porcentaje de ProAcad_mínimo un 50% de Est_Asist_EspAcad_Mediados_Uso de las TIC"/>
    <s v="(PAE-TIC)/ (PA)"/>
    <n v="1"/>
    <n v="1"/>
    <m/>
    <n v="1"/>
    <n v="1"/>
    <n v="4"/>
    <x v="1"/>
    <s v="en proceso. Confirmar que es TIC, TAC Y TEP"/>
  </r>
  <r>
    <x v="1"/>
    <x v="0"/>
    <s v="Tunja"/>
    <s v="Promedio normalizado de la evaluación docente por programa"/>
    <s v="Promedio normalizado del programa/ Promedio de la Universidad x 100"/>
    <n v="4"/>
    <n v="5"/>
    <m/>
    <n v="3"/>
    <n v="2"/>
    <n v="14"/>
    <x v="0"/>
    <s v="De la caracterización del proceso apunta al seguimiento al desempeño del docente. Validar con la formula de otras sedes.  "/>
  </r>
  <r>
    <x v="1"/>
    <x v="0"/>
    <s v="Tunja"/>
    <s v="% de efectividad máximo"/>
    <s v="Pemsaberpro = Porcentaje de efectividad máxima en SABER PRO_x000a_ Pemsaber = Porcentaje de efectividad máxima en SABER 11_x000a_ I= % de efectividad máxima en SABER PRO/ % de efectividad máxima en SABER 11"/>
    <n v="1"/>
    <n v="5"/>
    <m/>
    <n v="1"/>
    <n v="3"/>
    <n v="10"/>
    <x v="0"/>
    <s v="De la caracterización del proceso apunta al seguimiento al desempeño del estudiante. "/>
  </r>
  <r>
    <x v="2"/>
    <x v="0"/>
    <s v="Bogotá "/>
    <s v="Producción de Publicaciones Seriadas"/>
    <s v="&quot;# de publicaciones seriadas publicadas/ # de solicitudes de publicaciones seriadas&quot;"/>
    <n v="3"/>
    <n v="1"/>
    <m/>
    <n v="3"/>
    <n v="1"/>
    <n v="8"/>
    <x v="1"/>
    <s v="No está relacionado con el objetivo del proceso ni con el PHVA del proceso,  no es relevante a Nivel Multicampus. Apunta medir cantidad y no impacto. "/>
  </r>
  <r>
    <x v="2"/>
    <x v="0"/>
    <s v="Bogotá "/>
    <s v="Producción de libros"/>
    <s v="&quot;# libros publicados /  # de libros ingresados al plan editorial&quot;"/>
    <n v="2"/>
    <n v="2"/>
    <m/>
    <n v="1"/>
    <n v="1"/>
    <n v="6"/>
    <x v="1"/>
    <s v="No está relacionado con el objetivo del proceso ni con el PHVA del proceso,  no es relevante a Nivel Multicampus. Apunta medir cantidad y no impacto. "/>
  </r>
  <r>
    <x v="2"/>
    <x v="0"/>
    <s v="Bogotá "/>
    <s v="Número de proyectos de investigación por área de conocimiento en la Sede Bogotá"/>
    <s v="Cantidad de proyectos por área de conocimiento"/>
    <n v="2"/>
    <n v="2"/>
    <m/>
    <n v="2"/>
    <n v="3"/>
    <n v="9"/>
    <x v="1"/>
    <s v="No está relacionado con el objetivo del proceso ni con el PHVA del proceso,  no es relevante a Nivel Multicampus.  Es un dato mas no un indicador"/>
  </r>
  <r>
    <x v="2"/>
    <x v="0"/>
    <s v="Bogotá "/>
    <s v="Inversión de proyectos de investigación por División"/>
    <s v="Valor de inversión de los proyectos de investigación por cada División"/>
    <n v="2"/>
    <n v="2"/>
    <m/>
    <n v="2"/>
    <n v="3"/>
    <n v="9"/>
    <x v="1"/>
    <s v="No está relacionado con el objetivo del proceso ni con el PHVA del proceso,  no es relevante a Nivel Multicampus.  Es un dato mas no un indicador"/>
  </r>
  <r>
    <x v="2"/>
    <x v="0"/>
    <s v="Medellín"/>
    <s v="Incrementar la producción investigativa con impacto regional, nacional e internacional."/>
    <s v="# de artículos publicados en revistas indexadas, no indexadas, libros y capítulos de libros"/>
    <n v="2"/>
    <n v="2"/>
    <m/>
    <n v="1"/>
    <n v="1"/>
    <n v="6"/>
    <x v="1"/>
    <s v="No está relacionado con el objetivo del proceso ni con el PHVA del proceso,  no es relevante a Nivel Multicampus.  Es un dato mas no un indicador"/>
  </r>
  <r>
    <x v="2"/>
    <x v="0"/>
    <s v="Medellín"/>
    <s v="Consolidar el sistema de investigación de la Sede y articularlo con el Sistema Nacional de Investigación Multicampus."/>
    <s v="# de capacitaciones, charlas, conferencias y socializaciones Ejecutadas"/>
    <n v="2"/>
    <n v="2"/>
    <m/>
    <n v="1"/>
    <n v="1"/>
    <n v="6"/>
    <x v="1"/>
    <s v="No está relacionado con el objetivo del proceso ni con el PHVA del proceso,  no es relevante a Nivel Multicampus.  Es un dato mas no un indicador"/>
  </r>
  <r>
    <x v="2"/>
    <x v="0"/>
    <s v="Medellín"/>
    <s v="Incrementar la producción investigativa con impacto regional, nacional e internacional."/>
    <s v="# de productos de resultado de actividades de desarrollo tecnológico e innovación ejecutados"/>
    <n v="2"/>
    <n v="2"/>
    <m/>
    <n v="1"/>
    <n v="1"/>
    <n v="6"/>
    <x v="1"/>
    <s v="No está relacionado con el objetivo del proceso ni con el PHVA del proceso,  no es relevante a Nivel Multicampus.  Es un dato mas no un indicador"/>
  </r>
  <r>
    <x v="2"/>
    <x v="0"/>
    <s v="Medellín"/>
    <s v="Incrementar la producción investigativa con impacto regional, nacional e internacional."/>
    <s v="# de productos de resultado de actividades de apropiación social de conocimiento ejecutados"/>
    <n v="2"/>
    <n v="2"/>
    <m/>
    <n v="1"/>
    <n v="1"/>
    <n v="6"/>
    <x v="1"/>
    <s v="No está relacionado con el objetivo del proceso ni con el PHVA del proceso,  no es relevante a Nivel Multicampus.  Es un dato mas no un indicador"/>
  </r>
  <r>
    <x v="2"/>
    <x v="0"/>
    <s v="Medellín"/>
    <s v="Consolidar el sistema de investigación de la Sede y articularlo con el Sistema Nacional de Investigación Multicampus."/>
    <s v="# de estudiantes vinculados a semilleros y proyectos de investigación"/>
    <n v="2"/>
    <n v="2"/>
    <m/>
    <n v="1"/>
    <n v="1"/>
    <n v="6"/>
    <x v="1"/>
    <s v="No está relacionado con el objetivo del proceso ni con el PHVA del proceso,  no es relevante a Nivel Multicampus.  Es un dato mas no un indicador"/>
  </r>
  <r>
    <x v="2"/>
    <x v="0"/>
    <s v="Villavicencio"/>
    <s v="Número de Proyectos de Investigación por convocatoria interna para grupos y semilleros de investigación"/>
    <s v="(Número de Proyectos Presentados/ Total de proyectos avalados por modalidad)x100"/>
    <n v="2"/>
    <n v="3"/>
    <m/>
    <n v="3"/>
    <n v="2"/>
    <n v="10"/>
    <x v="0"/>
    <s v="Esta relacionado con objetivo de la caracterización, se deber realizar una reformulación para aplicarlo a nivel Multicampus. "/>
  </r>
  <r>
    <x v="2"/>
    <x v="0"/>
    <s v="Villavicencio"/>
    <s v="Capacitaciones de formación investigativa"/>
    <s v="(Investigadores inscritos a las capacitaciones / investigadores participantes)x100"/>
    <n v="2"/>
    <n v="3"/>
    <m/>
    <n v="3"/>
    <n v="3"/>
    <n v="11"/>
    <x v="0"/>
    <s v="Esta relacionado con objetivo de la caracterización, se deber realizar una reformulación para aplicarlo a nivel Multicampus. "/>
  </r>
  <r>
    <x v="2"/>
    <x v="0"/>
    <s v="Villavicencio"/>
    <s v="Número de Jóvenes Investigadores e Innovadores de Colciencias"/>
    <s v="(Número de aspirantes a las Convocatorias / Número de proyectos elegidos en el SGCTeI - Colciencias)x100"/>
    <n v="2"/>
    <n v="4"/>
    <m/>
    <n v="3"/>
    <n v="3"/>
    <n v="12"/>
    <x v="0"/>
    <s v="Esta relacionado con objetivo de la caracterización, se deber realizar una reformulación para aplicarlo a nivel Multicampus. "/>
  </r>
  <r>
    <x v="2"/>
    <x v="0"/>
    <s v="Villavicencio"/>
    <s v="Número de proyectos de investigación con financiación externa"/>
    <s v="(Número de proyectos presentados a entidades externas / Número de proyectos viabilizados y aprobados)x100"/>
    <n v="2"/>
    <n v="4"/>
    <m/>
    <n v="3"/>
    <n v="3"/>
    <n v="12"/>
    <x v="0"/>
    <s v="Esta relacionado con objetivo de la caracterización, se deber realizar una reformulación para aplicarlo a nivel Multicampus. "/>
  </r>
  <r>
    <x v="2"/>
    <x v="0"/>
    <s v="Bucaramanga"/>
    <s v="Semilleros de investigación"/>
    <s v="Semilleros de investigación reconocidos en el sistema institucional con un proyecto/ grupos reconocidos * 100 "/>
    <n v="2"/>
    <n v="3"/>
    <m/>
    <n v="2"/>
    <n v="3"/>
    <n v="10"/>
    <x v="0"/>
    <s v="Esta relacionado con objetivo de la caracterización, se deber realizar una reformulación para aplicarlo a nivel Multicampus. "/>
  </r>
  <r>
    <x v="2"/>
    <x v="0"/>
    <s v="Bucaramanga"/>
    <s v="Proyectos de investigación"/>
    <s v="Proyectos de investigación terminados/proyectos aprobados en convocatoria * 100 "/>
    <n v="2"/>
    <n v="3"/>
    <m/>
    <n v="2"/>
    <n v="3"/>
    <n v="10"/>
    <x v="1"/>
    <s v="No está relacionado con el objetivo del proceso ni con el PHVA del proceso,  no es relevante a Nivel Multicampus. Apunta medir cantidad y no impacto. "/>
  </r>
  <r>
    <x v="2"/>
    <x v="0"/>
    <s v="Bucaramanga"/>
    <s v="Revistas científicas"/>
    <s v="Revistas con sistemas de indexación y resumen/total de revistas * 100"/>
    <n v="2"/>
    <n v="4"/>
    <m/>
    <n v="2"/>
    <n v="2"/>
    <n v="10"/>
    <x v="0"/>
    <s v="Esta relacionado con objetivo de la caracterización, se deber realizar una reformulación para aplicarlo a nivel Multicampus. "/>
  </r>
  <r>
    <x v="2"/>
    <x v="0"/>
    <s v="Bucaramanga"/>
    <s v="Jóvenes Investigadores"/>
    <s v="Grupos de investigación con jóvenes vinculados/ No total de grupos reconocidos por Colciencias * 100"/>
    <n v="2"/>
    <n v="4"/>
    <m/>
    <n v="3"/>
    <n v="2"/>
    <n v="11"/>
    <x v="0"/>
    <s v="Esta relacionado con objetivo de la caracterización, se deber realizar una reformulación para aplicarlo a nivel Multicampus. "/>
  </r>
  <r>
    <x v="2"/>
    <x v="0"/>
    <s v="Bucaramanga"/>
    <s v="Porcentaje en el Cumplimiento  de la Entrega "/>
    <s v="( N° de personas satisfechas  por el servicio / N° total de personas encuestadas ) * 100. "/>
    <n v="1"/>
    <n v="1"/>
    <m/>
    <n v="1"/>
    <n v="1"/>
    <n v="4"/>
    <x v="1"/>
    <s v="No está relacionado con el objetivo del proceso ni con el PHVA del proceso"/>
  </r>
  <r>
    <x v="2"/>
    <x v="0"/>
    <s v="Bucaramanga"/>
    <s v="Porcentaje en la calidad  del producto entregado"/>
    <s v="( N° de personas satisfechas  por el servicio / N° total de personas encuestadas ) * 100. "/>
    <n v="1"/>
    <n v="1"/>
    <m/>
    <n v="1"/>
    <n v="1"/>
    <n v="4"/>
    <x v="1"/>
    <s v="No está relacionado con el objetivo del proceso ni con el PHVA del proceso"/>
  </r>
  <r>
    <x v="2"/>
    <x v="0"/>
    <s v="Bucaramanga"/>
    <s v="Porcentaje en la atención al Cliente Interno"/>
    <s v="( N° de personas satisfechas  por el servicio / N° total de personas encuestadas ) * 100. "/>
    <n v="1"/>
    <n v="1"/>
    <m/>
    <n v="1"/>
    <n v="1"/>
    <n v="4"/>
    <x v="1"/>
    <s v="No está relacionado con el objetivo del proceso ni con el PHVA del proceso"/>
  </r>
  <r>
    <x v="2"/>
    <x v="0"/>
    <s v="Tunja"/>
    <s v="No. de participaciones de la Universidad en escenarios nacionales, regionales y locales en donde se divulguen los resultados de los proyectos de investigación"/>
    <s v="&quot;* Generación de nuevo conocimiento:  artículos publicados en revistas indexadas capítulos de libros y libros resultados de investigación&quot;_x000a_&quot;* Apropiación social del conocimiento:_x000a_ No. de ponencias nacionales e internacionales con publicaciones (ISSN-ISBN-DOI) Poster en eventos científicos&quot;_x000a_&quot;* Formación:_x000a_ No. de capacitaciones (congresos, conferencias, seminarios, talleres, asesorías)&quot;_x000a_No. de profesionales en formación investigativa (joven investigador)_x000a_&quot;Porcentaje de docentes vinculados a proyectos de investigación de tiempo completo_x000a_ N° de docentes de tiempo completo vinculados a proyectos de investigación/ N° Total de docentes de tiempo completo. *100&quot;"/>
    <n v="2"/>
    <n v="4"/>
    <m/>
    <n v="2"/>
    <n v="3"/>
    <n v="11"/>
    <x v="0"/>
    <s v="Esta relacionado con objetivo de la caracterización, se deber realizar una reformulación para aplicarlo a nivel Multicampus. "/>
  </r>
  <r>
    <x v="3"/>
    <x v="0"/>
    <s v="Bogotá "/>
    <s v="Estadísticas Diarias."/>
    <s v="número de casos asignados"/>
    <n v="1"/>
    <n v="1"/>
    <m/>
    <n v="1"/>
    <n v="1"/>
    <n v="4"/>
    <x v="1"/>
    <s v="No está relacionado con el objetivo del proceso ni con el PHVA del proceso. "/>
  </r>
  <r>
    <x v="3"/>
    <x v="0"/>
    <s v="Bogotá "/>
    <s v="Encuesta de satisfacción"/>
    <s v="# personas con calificación excelente/ Total de participantes"/>
    <n v="1"/>
    <n v="1"/>
    <m/>
    <n v="1"/>
    <n v="1"/>
    <n v="4"/>
    <x v="1"/>
    <s v="No está relacionado con el objetivo del proceso ni con el PHVA del proceso. "/>
  </r>
  <r>
    <x v="3"/>
    <x v="0"/>
    <s v="Bogotá "/>
    <s v="Registro de Egresados desde 1970 a 2010"/>
    <s v="Número de egresados registrados desde 1970 hasta 2010"/>
    <n v="1"/>
    <n v="1"/>
    <m/>
    <n v="1"/>
    <n v="1"/>
    <n v="4"/>
    <x v="1"/>
    <s v="No está relacionado con el objetivo del proceso ni con el PHVA del proceso."/>
  </r>
  <r>
    <x v="3"/>
    <x v="0"/>
    <s v="Bogotá "/>
    <s v="Carnetización de Egresados"/>
    <s v="Número de carnets entregados/ Número de graduandos"/>
    <n v="1"/>
    <n v="1"/>
    <m/>
    <n v="1"/>
    <n v="1"/>
    <n v="4"/>
    <x v="1"/>
    <s v="No está relacionado con el objetivo del proceso ni con el PHVA del proceso. "/>
  </r>
  <r>
    <x v="3"/>
    <x v="0"/>
    <s v="Bogotá "/>
    <s v="Aplicación instrumento observatorio laboral y análisis"/>
    <s v="Número de encuestas diligenciadas/ Número de graduandos por cohorte"/>
    <n v="1"/>
    <n v="1"/>
    <m/>
    <n v="1"/>
    <n v="1"/>
    <n v="4"/>
    <x v="1"/>
    <s v="No está relacionado con el objetivo del proceso ni con el PHVA del proceso. "/>
  </r>
  <r>
    <x v="3"/>
    <x v="0"/>
    <s v="Medellín"/>
    <s v="Participación"/>
    <s v="# de personas participantes en actividades relacionados con proyección social."/>
    <n v="1"/>
    <n v="1"/>
    <m/>
    <n v="1"/>
    <n v="1"/>
    <n v="4"/>
    <x v="1"/>
    <s v="No está relacionado con el objetivo del proceso ni con el PHVA del proceso."/>
  </r>
  <r>
    <x v="3"/>
    <x v="0"/>
    <s v="Medellín"/>
    <s v="Ideas de negocio acompañadas"/>
    <s v="# de ideas de negocio acompañadas"/>
    <n v="1"/>
    <n v="1"/>
    <m/>
    <n v="1"/>
    <n v="1"/>
    <n v="4"/>
    <x v="1"/>
    <s v="No está relacionado con el objetivo del proceso ni con el PHVA del proceso. Es un indicador de un proyecto especifico, no del proceso."/>
  </r>
  <r>
    <x v="3"/>
    <x v="0"/>
    <s v="Medellín"/>
    <s v="Solicitudes gestionadas"/>
    <s v="# solicitudes con tramite mayor a 2 meses/Total solicitudes centro de conciliación"/>
    <n v="1"/>
    <n v="1"/>
    <m/>
    <n v="1"/>
    <n v="1"/>
    <n v="4"/>
    <x v="1"/>
    <s v="No está relacionado con el objetivo del proceso ni con el PHVA del proceso. Es un indicador de un proyecto especifico, no del proceso."/>
  </r>
  <r>
    <x v="3"/>
    <x v="0"/>
    <s v="Villavicencio"/>
    <s v="Porcentaje de egresados satisfechos respecto a la formación recibida en la Universidad."/>
    <s v="((N° de Egresados Satisfechos / Total de Egresados) *100)"/>
    <n v="1"/>
    <n v="1"/>
    <m/>
    <n v="1"/>
    <n v="1"/>
    <n v="4"/>
    <x v="1"/>
    <s v="No está relacionado con el objetivo del proceso ni con el PHVA del proceso. "/>
  </r>
  <r>
    <x v="3"/>
    <x v="0"/>
    <s v="Villavicencio"/>
    <s v="Tasa de vinculación laboral del egresado recién graduado."/>
    <s v="((N° de Egresados recién graduados vinculados laboralmente en el Semestre n / N° total de egresados del semestre n)*100)"/>
    <n v="1"/>
    <n v="1"/>
    <m/>
    <n v="1"/>
    <n v="1"/>
    <n v="4"/>
    <x v="1"/>
    <s v="No está relacionado con el objetivo del proceso ni con el PHVA del proceso. "/>
  </r>
  <r>
    <x v="3"/>
    <x v="0"/>
    <s v="Villavicencio"/>
    <s v="Beneficiarios del Programa de Refuerzo Escolar"/>
    <s v="((Total Beneficiarios Reales / Total de Beneficiarios Proyectados)*100)"/>
    <n v="1"/>
    <n v="1"/>
    <m/>
    <n v="1"/>
    <n v="1"/>
    <n v="4"/>
    <x v="1"/>
    <s v="No está relacionado con el objetivo del proceso ni con el PHVA del proceso. Es un indicador de un proyecto especifico, no del proceso."/>
  </r>
  <r>
    <x v="3"/>
    <x v="0"/>
    <s v="Villavicencio"/>
    <s v="Beneficiarios del Programa de Educación Continua"/>
    <s v="((Total de Beneficiarios Reales / Total de Beneficiarios Proyectados))*100"/>
    <n v="1"/>
    <n v="1"/>
    <m/>
    <n v="1"/>
    <n v="1"/>
    <n v="4"/>
    <x v="1"/>
    <s v="No está relacionado con el objetivo del proceso ni con el PHVA del proceso. Es un indicador de un proyecto especifico, no del proceso."/>
  </r>
  <r>
    <x v="3"/>
    <x v="0"/>
    <s v="Bucaramanga"/>
    <s v="Diplomados por unidad académica "/>
    <s v="(Número de Unidades Académicas que reportan por lo menos un (1) diplomado ejecutado / Total Unidades Académicas con asignación de nómina para Educación Continua) * 100"/>
    <n v="2"/>
    <n v="3"/>
    <m/>
    <n v="3"/>
    <n v="2"/>
    <n v="10"/>
    <x v="0"/>
    <s v="Esta relacionado con objetivo de la caracterización, se deber realizar una reformulación para aplicarlo a nivel Multicampus. "/>
  </r>
  <r>
    <x v="3"/>
    <x v="0"/>
    <s v="Bucaramanga"/>
    <s v="Otros Programas De Educación Continua Por  Unidad Académica (Facultades, Departamentos Académicos Y Centros)"/>
    <s v="(Número de Unidades Académicas que reportan por lo menos un (1) programa de educación continua diferente a Diplomados (como Coloquios, Foros, Conversatorios, Cursos Cortos, Cursos Largos, Congresos, Seminario, etc.) / Total Unidades Académicas con asignación de nómina para Educación Continua) * 100"/>
    <n v="2"/>
    <n v="3"/>
    <m/>
    <n v="3"/>
    <n v="2"/>
    <n v="10"/>
    <x v="0"/>
    <s v="Esta relacionado con objetivo de la caracterización, se deber realizar una reformulación para aplicarlo a nivel Multicampus. "/>
  </r>
  <r>
    <x v="3"/>
    <x v="0"/>
    <s v="Bucaramanga"/>
    <s v="Delegaciones Institucionales"/>
    <s v="Número de delegaciones formales institucionales en instancias de representación (Comités, Mesas Sectoriales, Juntas Directivas, Gremios, Membrecías, etc.) reportadas por Unidades Académicas y Administrativas"/>
    <m/>
    <m/>
    <m/>
    <m/>
    <m/>
    <n v="0"/>
    <x v="1"/>
    <s v="No está relacionado con el objetivo del proceso ni con el PHVA del proceso. "/>
  </r>
  <r>
    <x v="3"/>
    <x v="0"/>
    <s v="Bucaramanga"/>
    <s v="Proyectos De Consultoría Y Asesoría"/>
    <s v="(Número de Unidades Académicas que reportan por lo menos un (1) proyecto ejecutado de consultoría y asesoría (proyectos Institucionalmente avalados dirigidos a atender necesidades específicas internas o externas de instituciones U-E-E-S) / Total de Unidades Académicas con U.S.E. o asignación de nómina para consultorías y asesorías) * 100"/>
    <n v="2"/>
    <n v="3"/>
    <m/>
    <n v="3"/>
    <n v="2"/>
    <n v="10"/>
    <x v="0"/>
    <s v="Esta relacionado con objetivo de la caracterización, se deber realizar una reformulación para aplicarlo a nivel Multicampus. "/>
  </r>
  <r>
    <x v="3"/>
    <x v="0"/>
    <s v="Bucaramanga"/>
    <s v="Acciones de Desarrollo Comunitario"/>
    <s v="(Número de Unidades Académicas que reportan por lo menos un(a) 1 programa, proyecto o servicio de desarrollo comunitario, es decir en atención de las necesidades de poblaciones vulnerables (pobreza, género, discapacidad, grupos etarios, grupos minoritarios, etc.) / Total de Unidades Académicas con U.S.E. o asignación de nómina para prácticas sociales y proyectos de desarrollo comunitario) * 100"/>
    <n v="2"/>
    <n v="4"/>
    <m/>
    <n v="3"/>
    <n v="2"/>
    <n v="11"/>
    <x v="0"/>
    <s v="Esta relacionado con objetivo de la caracterización, se deber realizar una reformulación para aplicarlo a nivel Multicampus. "/>
  </r>
  <r>
    <x v="3"/>
    <x v="0"/>
    <s v="Bucaramanga"/>
    <s v="Convenios Nacionales Activos"/>
    <s v="Número de convenios vigentes y activos reportados por Unidades Académicas y Administrativas"/>
    <m/>
    <m/>
    <m/>
    <m/>
    <m/>
    <n v="0"/>
    <x v="1"/>
    <m/>
  </r>
  <r>
    <x v="3"/>
    <x v="0"/>
    <s v="Bucaramanga"/>
    <s v="Desempeño del Estudiante Conciliador"/>
    <s v="(Número de estudiantes que obtuvieron una calificación igual o superior a 4 en el periodo N/Total del estudiantes evaluados en el Periodo N)*100"/>
    <m/>
    <m/>
    <m/>
    <m/>
    <m/>
    <n v="0"/>
    <x v="1"/>
    <s v="No está relacionado con el objetivo del proceso ni con el PHVA del proceso. Es un indicador de un proyecto especifico, no del proceso."/>
  </r>
  <r>
    <x v="3"/>
    <x v="0"/>
    <s v="Bucaramanga"/>
    <s v="Apreciación del Usuario sobre el servicio de Conciliación"/>
    <s v="(Suma  de los resultados de aspectos evaluados favorablemente  (igual io superior a 4/5/ Total aspectos evaluados)*100"/>
    <m/>
    <m/>
    <m/>
    <m/>
    <m/>
    <n v="0"/>
    <x v="1"/>
    <s v="No está relacionado con el objetivo del proceso ni con el PHVA del proceso. Es un indicador de un proyecto especifico, no del proceso."/>
  </r>
  <r>
    <x v="3"/>
    <x v="0"/>
    <s v="Bucaramanga"/>
    <s v="Apreciación del estudiante sobre el servicio de Conciliación"/>
    <s v="(Suma  de los resultados de aspectos evaluados favorablemente  (igual io superior a 4/5/ Total aspectos evaluados)*100"/>
    <m/>
    <m/>
    <m/>
    <m/>
    <m/>
    <n v="0"/>
    <x v="1"/>
    <s v="No está relacionado con el objetivo del proceso ni con el PHVA del proceso. Es un indicador de un proyecto especifico, no del proceso."/>
  </r>
  <r>
    <x v="3"/>
    <x v="0"/>
    <s v="Tunja"/>
    <s v="Ejecución de proyectos"/>
    <s v="Porcentaje de proyectos ejecutados_x000a_ No. de proyectos ejecutados o en ejecución con impacto social en el entorno o región / No. de proyectos planteados) x 100"/>
    <n v="2"/>
    <n v="4"/>
    <m/>
    <n v="3"/>
    <n v="2"/>
    <n v="11"/>
    <x v="0"/>
    <s v="Esta relacionado con objetivo de la caracterización, se deber realizar una reformulación para aplicarlo a nivel Multicampus. "/>
  </r>
  <r>
    <x v="4"/>
    <x v="1"/>
    <s v="Bogotá"/>
    <s v="Crecimiento de movilidad académica"/>
    <s v="Número de movilidades relizadas en el semestre n - número de movilidades realizadas en el semestre n-1/número de movilidades realizadas en el semestre n-1"/>
    <n v="3"/>
    <n v="4"/>
    <m/>
    <n v="4"/>
    <n v="4"/>
    <n v="15"/>
    <x v="0"/>
    <s v="Apunta a la caracterización, se debe reformular a una medición Multicampus y se debe desarrollar una formula mas adecuada"/>
  </r>
  <r>
    <x v="4"/>
    <x v="1"/>
    <s v="Medellín "/>
    <s v="Movilidades gestionadas"/>
    <s v="(# de movilidades realizadas en el semestre n) - (# de movilidades realizadas en el semestre n-1) / # de movilidades realizadas en el semestre n-1"/>
    <n v="3"/>
    <n v="4"/>
    <m/>
    <n v="4"/>
    <n v="4"/>
    <n v="15"/>
    <x v="1"/>
    <s v="Apunta a la caracterización, se duplica"/>
  </r>
  <r>
    <x v="4"/>
    <x v="1"/>
    <s v="Villavicencio"/>
    <s v="Movilidad Académica Entrante y Saliente"/>
    <s v="((Número de movilidades Académicas relizadas en el semestre n - número de movilidades Académicas realizadas en el semestre n-1) /número de movilidades Académicas realizadas en el semestre n-1)*100"/>
    <n v="4"/>
    <n v="4"/>
    <m/>
    <n v="4"/>
    <n v="4"/>
    <n v="16"/>
    <x v="1"/>
    <s v="Apunta a la caracterización, se duplica"/>
  </r>
  <r>
    <x v="4"/>
    <x v="1"/>
    <s v="Bucaramanga"/>
    <s v="Movilidad Estudiantil Entrante"/>
    <s v="Número de estudiantes de pregrado en movilidad entrante"/>
    <n v="4"/>
    <n v="4"/>
    <m/>
    <n v="4"/>
    <n v="4"/>
    <n v="16"/>
    <x v="0"/>
    <s v="Apunta a la caracterización, se debe reformular a una medición Multicampus y se debe desarrollar una formula mas adecuada"/>
  </r>
  <r>
    <x v="4"/>
    <x v="1"/>
    <s v="Bucaramanga"/>
    <s v="Movilidad Estudiantil Saliente"/>
    <s v="Número de estudiantes de pregrado en movilidad saliente"/>
    <n v="4"/>
    <n v="4"/>
    <m/>
    <n v="4"/>
    <n v="4"/>
    <n v="16"/>
    <x v="0"/>
    <s v="Apunta a la caracterización, se debe reformular a una medición Multicampus y se debe desarrollar una formula mas adecuada"/>
  </r>
  <r>
    <x v="4"/>
    <x v="1"/>
    <s v="Bucaramanga"/>
    <s v="Movilidad Docente Entrante"/>
    <s v="Número de docentes en movilidad entrante"/>
    <n v="4"/>
    <n v="4"/>
    <m/>
    <n v="4"/>
    <n v="4"/>
    <n v="16"/>
    <x v="0"/>
    <s v="Apunta a la caracterización, se debe reformular a una medición Multicampus y se debe desarrollar una formula mas adecuada"/>
  </r>
  <r>
    <x v="4"/>
    <x v="1"/>
    <s v="Bucaramanga"/>
    <s v="Movilidad Docente Saliente"/>
    <s v="Número de docentes en movilidad saliente"/>
    <n v="4"/>
    <n v="4"/>
    <m/>
    <n v="4"/>
    <n v="4"/>
    <n v="16"/>
    <x v="0"/>
    <s v="Apunta a la caracterización, se debe reformular a una medición Multicampus y se debe desarrollar una formula mas adecuada"/>
  </r>
  <r>
    <x v="4"/>
    <x v="1"/>
    <s v="Bucaramanga"/>
    <s v="Convenios internacionales activos"/>
    <s v="(número de convenios ejecutados / totalidad de convenios) * 100"/>
    <n v="4"/>
    <n v="4"/>
    <m/>
    <n v="4"/>
    <n v="4"/>
    <n v="16"/>
    <x v="0"/>
    <s v="Apunta a la caracterización, se debe reformular a una medición Multicampus y se debe desarrollar una formula mas adecuada"/>
  </r>
  <r>
    <x v="4"/>
    <x v="1"/>
    <s v="Tunja"/>
    <s v="Participación de la universidad en encuentros internacionales"/>
    <s v="N° de participaciones de docentes en encuentros internacionales bajo diversas modalidades- N° de participaciones de docentes en encuentros internacionales bajo diversas modalidades año anterior/ N° de participaciones de docentes en encuentros internacionales bajo diversas modalidades año anterior*100"/>
    <n v="4"/>
    <n v="3"/>
    <m/>
    <n v="2"/>
    <n v="2"/>
    <n v="11"/>
    <x v="0"/>
    <s v="Apunta a la caracterización, se debe reformular a una medición Multicampus y se debe desarrollar una formula mas adecuada"/>
  </r>
  <r>
    <x v="4"/>
    <x v="1"/>
    <s v="Tunja"/>
    <s v="Desarrollo de proyectos internacionales"/>
    <s v="Número de proyectos desarrollados por en el marco de los convenios existentes con Instituciones de Educación Superior internacionales._x000a_ Número de proyectos actual- N° proyectos año anterior/ N° proyectos año anterior*100"/>
    <n v="4"/>
    <n v="4"/>
    <m/>
    <n v="4"/>
    <n v="4"/>
    <n v="16"/>
    <x v="0"/>
    <s v="Apunta a la caracterización, se debe reformular a una medición Multicampus y se debe desarrollar una formula mas adecuada"/>
  </r>
  <r>
    <x v="4"/>
    <x v="1"/>
    <s v="Tunja"/>
    <s v="Porcentaje de movilidad estudiantil"/>
    <s v="No de Estudiantes que realizaron movilidad bajo diversas modalidades- No de Estudiantes que realizaron movilidad bajo diversas modalidades el año anterior / No de Estudiantes que realizaron movilidad bajo diversas modalidades el año anterior x 100"/>
    <n v="3"/>
    <n v="4"/>
    <m/>
    <n v="4"/>
    <n v="4"/>
    <n v="15"/>
    <x v="1"/>
    <s v="Apunta a la caracterización, se duplica"/>
  </r>
  <r>
    <x v="5"/>
    <x v="1"/>
    <s v="Bogotá"/>
    <s v="Evaluación de impacto de los proyectos de Bienestar Universitario"/>
    <s v="# de evaluaciones con calificación superior o igual a 38 puntos/# total de evaluaciones diligenciadas"/>
    <n v="3"/>
    <n v="3"/>
    <m/>
    <n v="4"/>
    <n v="3"/>
    <n v="13"/>
    <x v="0"/>
    <s v="Apunta a la caracterización, validar formula para indicador multicampus en la siguiente etapa"/>
  </r>
  <r>
    <x v="5"/>
    <x v="1"/>
    <s v="Bogotá"/>
    <s v="Cobertura de las actividades y servicios de Bienestar Universitario."/>
    <s v="# de participantes en actividades y servicios de bienestar/# total de la comunidad Universitaria"/>
    <n v="3"/>
    <n v="3"/>
    <m/>
    <n v="4"/>
    <n v="3"/>
    <n v="13"/>
    <x v="1"/>
    <s v="También se encuentra en la sede Bucaramanga con el mismo nombre y formula. Se selecciona solo el indicador de una sede para la siguiente etapa."/>
  </r>
  <r>
    <x v="5"/>
    <x v="1"/>
    <s v="Bogotá"/>
    <s v="Evaluación de impacto de los proyectos de Bienestar Universitario"/>
    <s v="# de evaluaciones con calificación superior o igual a 38 puntos/# total de evaluaciones diligenciadas"/>
    <n v="3"/>
    <n v="3"/>
    <m/>
    <n v="4"/>
    <n v="3"/>
    <n v="13"/>
    <x v="1"/>
    <s v="Duplicado en la sede Bogotá, también se encuentra en las sedes Medellín, Villavicencio y Tunja con el mismo nombre y formula. Se selecciona solo el indicador de una sede para l siguiente etapa."/>
  </r>
  <r>
    <x v="5"/>
    <x v="1"/>
    <s v="Bogotá"/>
    <s v="Cubrimiento de Bienestar Universitario"/>
    <s v="# de estudiantes y trabajadores que participaron en actividad de Bienestar durante el periodo/# total de estudiantes y trabajadores para el periodo"/>
    <n v="4"/>
    <n v="4"/>
    <m/>
    <n v="4"/>
    <n v="4"/>
    <n v="16"/>
    <x v="0"/>
    <s v="También se encuentra en las sedes Medellín, Villavicencio y Tunja con el mismo nombre y formula. Se selecciona solo el indicador de una sede para l siguiente etapa."/>
  </r>
  <r>
    <x v="5"/>
    <x v="1"/>
    <s v="Medellín "/>
    <s v="Crecimiento en participaciones en actividades de Bienestar Universitario"/>
    <s v="Número de participaciones n / Número de participaciones en el periodo n-1-100"/>
    <n v="3"/>
    <n v="4"/>
    <m/>
    <n v="3"/>
    <n v="3"/>
    <n v="13"/>
    <x v="0"/>
    <s v="También se encuentra en las sedes Bogotá, Villavicencio y Tunja con el mismo nombre pero diferente formula. Se selecciona el indicador para unificar formula en la siguiente etapa."/>
  </r>
  <r>
    <x v="5"/>
    <x v="1"/>
    <s v="Medellín "/>
    <s v="Evaluación de impacto de los proyectos de Bienestar Universitario"/>
    <s v="Número de evaluaciones con calificación superior o igual a 38 puntos / Número total de evaluaciones diligenciadas"/>
    <n v="3"/>
    <n v="3"/>
    <m/>
    <n v="4"/>
    <n v="3"/>
    <n v="13"/>
    <x v="1"/>
    <s v="También se encuentra en las sedes Bogotá, Villavicencio y Tunja con el mismo nombre y formula. Se selecciona solo el indicador de una sede para l siguiente etapa."/>
  </r>
  <r>
    <x v="5"/>
    <x v="1"/>
    <s v="Medellín "/>
    <s v="Cubrimiento de Bienestar Universitario"/>
    <s v="# de estudiantes y trabajadores que participaron en actividad de Bienestar durante el semestre *100 / # total de estudiantes y trabajadores para el semestre"/>
    <n v="3"/>
    <n v="3"/>
    <m/>
    <n v="4"/>
    <n v="3"/>
    <n v="13"/>
    <x v="1"/>
    <s v="También se encuentra en las sedes Bogotá, Villavicencio y Tunja con el mismo nombre y formula. Se selecciona solo el indicador de una sede para l siguiente etapa."/>
  </r>
  <r>
    <x v="5"/>
    <x v="1"/>
    <s v="Villavicencio"/>
    <s v="Crecimiento en participaciones en actividades de Bienestar Universitario"/>
    <s v="((Número de participaciones en el periodo actual -Número de participaciones en el periodo anterior) / Número de participaciones en el periodo anterior)*100"/>
    <n v="3"/>
    <n v="4"/>
    <m/>
    <n v="3"/>
    <n v="3"/>
    <n v="13"/>
    <x v="0"/>
    <s v="También se encuentra en las sedes Villavicencio y Medellín con el mismo nombre pero diferente formula. Se selecciona el indicador para unificar formula en la siguiente etapa."/>
  </r>
  <r>
    <x v="5"/>
    <x v="1"/>
    <s v="Villavicencio"/>
    <s v="Evaluación de impacto de los proyectos de Bienestar Universitario"/>
    <s v="((Número de evaluaciones con calificación superior o igual a 38 puntos/Número total de evaluaciones diligenciadas)*100)"/>
    <n v="3"/>
    <n v="3"/>
    <m/>
    <n v="4"/>
    <n v="3"/>
    <n v="13"/>
    <x v="1"/>
    <s v="También se encuentra en las sedes Bogotá, Medellín y Tunja con el mismo nombre y formula. Se selecciona solo el indicador de una sede para l siguiente etapa."/>
  </r>
  <r>
    <x v="5"/>
    <x v="1"/>
    <s v="Villavicencio"/>
    <s v="Cubrimiento de Bienestar Universitario"/>
    <s v="((Numero de estudiantes y trabajadores que participaron en actividad de Bienestar durante el periodo/ Numero total de estudiantes y trabajadores para el periodo) *100)"/>
    <n v="3"/>
    <n v="3"/>
    <m/>
    <n v="4"/>
    <n v="3"/>
    <n v="13"/>
    <x v="1"/>
    <s v="También se encuentra en las sedes Bogotá, Medellín y Tunja con el mismo nombre y formula. Se selecciona solo el indicador de una sede para l siguiente etapa."/>
  </r>
  <r>
    <x v="5"/>
    <x v="1"/>
    <s v="Bucaramanga"/>
    <s v="Cobertura"/>
    <s v="(# de participantes en actividades y servicios de Bienestar / # total de personas de la comunidad universitaria ) * 100"/>
    <n v="3"/>
    <n v="3"/>
    <m/>
    <n v="4"/>
    <n v="3"/>
    <n v="13"/>
    <x v="0"/>
    <s v="Apunta a la caracterización, validar formula para indicador multicampus en la siguiente etapa"/>
  </r>
  <r>
    <x v="5"/>
    <x v="1"/>
    <s v="Bucaramanga"/>
    <s v="Satisfacción"/>
    <s v="(# de evaluaciones con calificación igual o superior a aprobado / # de evaluaciones aplicadas) *100"/>
    <n v="2"/>
    <n v="3"/>
    <m/>
    <n v="4"/>
    <n v="3"/>
    <n v="12"/>
    <x v="0"/>
    <s v="Apunta a la caracterización, validar formula para indicador multicampus en la siguiente etapa"/>
  </r>
  <r>
    <x v="5"/>
    <x v="1"/>
    <s v="Tunja"/>
    <s v="Crecimiento en participaciones en actividades de Bienestar Universitario"/>
    <s v="((Número de participaciones en el periodo n (actual) x 100/Número de participaciones en el periodo n-1 (anterior)) -100"/>
    <n v="3"/>
    <n v="4"/>
    <m/>
    <n v="3"/>
    <n v="3"/>
    <n v="13"/>
    <x v="0"/>
    <s v="También se encuentra en las sedes Medellín y Tunja con el mismo nombre pero diferente formula. Se selecciona el indicador para unificar formula en la siguiente etapa."/>
  </r>
  <r>
    <x v="5"/>
    <x v="1"/>
    <s v="Tunja"/>
    <s v="Evaluación de impacto de los proyectos de Bienestar Universitario"/>
    <s v="(Número de evaluaciones con calificación superior o igual a 38 puntos*100)/Número total de evaluaciones diligenciadas"/>
    <n v="3"/>
    <n v="3"/>
    <m/>
    <n v="4"/>
    <n v="3"/>
    <n v="13"/>
    <x v="1"/>
    <s v="También se encuentra en las sedes Bogotá, Villavicencio y Medellín con el mismo nombre y formula. Se selecciona solo el indicador de una sede para l siguiente etapa."/>
  </r>
  <r>
    <x v="5"/>
    <x v="1"/>
    <s v="Tunja"/>
    <s v="Cubrimiento de Bienestar Universitario"/>
    <s v="(# de estudiantes y trabajadores que participaron en actividad de Bienestar durante el periodo*100)/# total de estudiantes y trabajadores para el periodo"/>
    <n v="3"/>
    <n v="3"/>
    <m/>
    <n v="4"/>
    <n v="3"/>
    <n v="13"/>
    <x v="1"/>
    <s v="También se encuentra en las sedes Bogotá, Villavicencio y Medellín mismo nombre y formula. Se selecciona solo el indicador de una sede para l siguiente etapa."/>
  </r>
  <r>
    <x v="6"/>
    <x v="1"/>
    <s v="Bogotá"/>
    <s v="Seguimiento de las actividades realizadas en el Centro de Pastoral Universitaria."/>
    <s v="N° de actividades ejecutadas/N° de actividades planeadas"/>
    <n v="4"/>
    <n v="4"/>
    <m/>
    <n v="3"/>
    <n v="3"/>
    <n v="14"/>
    <x v="0"/>
    <s v="Apunta al objetivo de la caracterización, sin embargo se debe aclarar el indicador y la formula para ser mas claro."/>
  </r>
  <r>
    <x v="6"/>
    <x v="1"/>
    <s v="Bogotá"/>
    <s v="Porcentaje de estudiantes que utilizan los servicios del Centro de Pastoral Universitaria"/>
    <s v="N° de estudiantes que utilizan los servicios de pastoral/N° total de estudiantes"/>
    <n v="4"/>
    <n v="4"/>
    <m/>
    <n v="4"/>
    <n v="4"/>
    <n v="16"/>
    <x v="0"/>
    <s v="Apunta al objetivo de la caracterización, sin embargo se debe aclarar el indicador y la formula para ser mas claro."/>
  </r>
  <r>
    <x v="6"/>
    <x v="1"/>
    <s v="Villavicencio"/>
    <s v="Porcentaje de Participación de la comunidad en actividades de Evangelización"/>
    <s v="((Número de participantes en actividades de pastoral/ Total de la comunidad USTA Villavicencio)*100)"/>
    <n v="4"/>
    <n v="4"/>
    <m/>
    <n v="3"/>
    <n v="3"/>
    <n v="14"/>
    <x v="0"/>
    <s v="Apunta al objetivo de la caracterización, sin embargo se debe plantear a nivel Multicampus"/>
  </r>
  <r>
    <x v="6"/>
    <x v="1"/>
    <s v="Villavicencio"/>
    <s v="Cumplimiento del Plan de Evangelización para USTA Colombia"/>
    <s v="((N° de actividades realizadas del plan de evangeliación/N° de actividades programadas en el plan de evangelización)"/>
    <n v="4"/>
    <n v="4"/>
    <m/>
    <n v="3"/>
    <n v="3"/>
    <n v="14"/>
    <x v="1"/>
    <s v="Apunta al objetivo de la caracterización. Se replica el indicador"/>
  </r>
  <r>
    <x v="6"/>
    <x v="1"/>
    <s v="Villavicencio"/>
    <s v="Apreciación  de la comunidad universitaria frente a las actividades de la pastoral"/>
    <s v="((N° de personas con satisfacción alta/ N° de personas encuestadas)*100)"/>
    <n v="4"/>
    <n v="3"/>
    <m/>
    <n v="4"/>
    <n v="4"/>
    <n v="15"/>
    <x v="0"/>
    <s v="Aplica al objetivo de la caracterización"/>
  </r>
  <r>
    <x v="6"/>
    <x v="1"/>
    <s v="Bucaramanga"/>
    <s v="Participantes  en encuentros Tomasinos "/>
    <s v="(No. de Estudiantes participantes en encuentros tomasinos / No. de estudiantes invitados)*100"/>
    <n v="4"/>
    <n v="4"/>
    <m/>
    <n v="3"/>
    <n v="3"/>
    <n v="14"/>
    <x v="1"/>
    <s v="Apunta al objetivo de la caracterización. Se replica el indicador"/>
  </r>
  <r>
    <x v="6"/>
    <x v="1"/>
    <s v="Tunja"/>
    <s v="Participación en actividades de pastoral universitaria"/>
    <s v="N° de participaciones de estudiantes en actividades de Pastoral universitaria/N° total de estudiantes matriculados*100"/>
    <n v="4"/>
    <n v="4"/>
    <m/>
    <n v="4"/>
    <n v="4"/>
    <n v="16"/>
    <x v="1"/>
    <s v="Apunta al objetivo de la caracterización. Se replica el indicador"/>
  </r>
  <r>
    <x v="6"/>
    <x v="1"/>
    <s v="Tunja"/>
    <s v="Participación en actividades de pastoral universitaria"/>
    <s v="N° de participaciones de colaboradores en actividades de Pastoral universitaria/N° total de colaboradores *100"/>
    <n v="4"/>
    <n v="4"/>
    <m/>
    <n v="4"/>
    <n v="4"/>
    <n v="16"/>
    <x v="0"/>
    <s v="Aplica al objetivo de la caracterización"/>
  </r>
  <r>
    <x v="7"/>
    <x v="1"/>
    <s v="Bogotá"/>
    <s v="Nivel de aprobación de los espacios académicos del Departamento por parte de los estudiantes"/>
    <s v="Porcentaje de aprobación de las materias del Departamento en los programas emitidos por el Departamento de Humanidades."/>
    <n v="2"/>
    <n v="2"/>
    <m/>
    <n v="3"/>
    <n v="4"/>
    <n v="11"/>
    <x v="0"/>
    <s v="Se ve relevante el indicador ya que apunta al objetivo de la caracterización. Se debe reformular para ser mas claro"/>
  </r>
  <r>
    <x v="7"/>
    <x v="1"/>
    <s v="Bogotá"/>
    <s v="Evaluación Docentes del Departamento"/>
    <s v="Promedio global de la evaluación docente emitido por la Unidad de Desarrollo Curricular y Formación Docente"/>
    <n v="2"/>
    <n v="2"/>
    <m/>
    <n v="2"/>
    <n v="2"/>
    <n v="8"/>
    <x v="1"/>
    <s v="Aplica al objetivo del proceso Enseñanza y Aprendizaje."/>
  </r>
  <r>
    <x v="7"/>
    <x v="1"/>
    <s v="Bogotá"/>
    <s v="Producción de la investigación formativa"/>
    <s v="# De estudiantes que cumplieron con todos los criterios establecidos para la elaboración del texto/Total de estudiantes"/>
    <n v="2"/>
    <n v="1"/>
    <m/>
    <n v="3"/>
    <n v="1"/>
    <n v="7"/>
    <x v="1"/>
    <s v="No es un indicador de gestión aplicable a nivel multicampus y es muy redundante"/>
  </r>
  <r>
    <x v="7"/>
    <x v="1"/>
    <s v="Bogotá"/>
    <s v="Realización de Actividades Académicas Multicampus"/>
    <s v="Número Total de Actividades Académicas Multicampus"/>
    <n v="2"/>
    <n v="1"/>
    <m/>
    <n v="3"/>
    <n v="1"/>
    <n v="7"/>
    <x v="1"/>
    <s v="No es un indicador de gestión aplicable a nivel multicampus y es muy redundante"/>
  </r>
  <r>
    <x v="7"/>
    <x v="1"/>
    <s v="Bogotá"/>
    <s v="Gestión de los Proyectos Relacionados al PGD"/>
    <s v="Porcentaje de Cumplimiento de los Proyectos"/>
    <n v="2"/>
    <n v="1"/>
    <m/>
    <n v="3"/>
    <n v="1"/>
    <n v="7"/>
    <x v="1"/>
    <s v="No aplica al objetivo de la caracterización"/>
  </r>
  <r>
    <x v="7"/>
    <x v="1"/>
    <s v="Villavicencio"/>
    <s v="Participación de estudiantes en eventos de formación "/>
    <s v="((Número de estudiantes participantes/Número total de estudiantes)*100)"/>
    <n v="3"/>
    <n v="4"/>
    <m/>
    <n v="3"/>
    <n v="3"/>
    <n v="13"/>
    <x v="0"/>
    <s v="Se ve relevante el indicador ya que apunta al objetivo de la caracterización. Se debe reformular para ser mas claro"/>
  </r>
  <r>
    <x v="7"/>
    <x v="1"/>
    <s v="Villavicencio"/>
    <s v="Cumplimiento de las acciones estipuladas en el POA (Plan Operativo Anual)"/>
    <s v="((N° de actividades realizadas del plan operativo anual / N° de actividades programadas en el plan operativo anual)*100)"/>
    <n v="2"/>
    <n v="1"/>
    <m/>
    <n v="3"/>
    <n v="1"/>
    <n v="7"/>
    <x v="1"/>
    <s v="No aplica al objetivo de la caracterización"/>
  </r>
  <r>
    <x v="7"/>
    <x v="1"/>
    <s v="Bucaramanga"/>
    <s v="Revisión y ajuste de contenidos núcleos programáticos"/>
    <s v="(Número de syllabus  y de Proyectos de Espacios Académicos (PEAs) revisados y ajustados/ Número de espacios académicos del componente socio-humanista de la institución)*100"/>
    <n v="2"/>
    <n v="4"/>
    <m/>
    <n v="4"/>
    <n v="2"/>
    <n v="12"/>
    <x v="0"/>
    <s v="Se debe realizar una reformulación del indicador para que apunte al objetivo de la caracterización."/>
  </r>
  <r>
    <x v="7"/>
    <x v="1"/>
    <s v="Bucaramanga"/>
    <s v="Participación de estudiantes en actividades académicas extracurriculares y complementarias.  "/>
    <s v="(Número de estudiantes participantes en las actividades académicas extracurriculares y complementarias del Dpto. Humanidades/ Número total de estudiantes)* 100   "/>
    <n v="4"/>
    <n v="4"/>
    <m/>
    <n v="3"/>
    <n v="4"/>
    <n v="15"/>
    <x v="0"/>
    <s v="Se debe realizar una reformulación del indicador para que apunte al objetivo de la caracterización y se aplique a nivel Mulicampus"/>
  </r>
  <r>
    <x v="7"/>
    <x v="1"/>
    <s v="Bucaramanga"/>
    <s v="Evaluación docente del Departamento de Humanidades"/>
    <s v="Promedio general de la evaluación docente emitido por el CEE (Unidad de Desarrollo Curricular y Formación Docente)"/>
    <n v="4"/>
    <n v="1"/>
    <m/>
    <n v="2"/>
    <n v="1"/>
    <n v="8"/>
    <x v="1"/>
    <s v="No apunta a la caracterización del proceso, pertenece al proceso de Enseñanza y Aprendizaje."/>
  </r>
  <r>
    <x v="7"/>
    <x v="1"/>
    <s v="Tunja"/>
    <s v="Consulta recursos electrónicos"/>
    <s v="N° de usuarios que utilizan los recursos electrónicos/ N° de estudiantes matriculados*100"/>
    <n v="2"/>
    <n v="1"/>
    <m/>
    <n v="2"/>
    <n v="1"/>
    <n v="6"/>
    <x v="1"/>
    <s v="No es claro y no apunta al objetivo ni al alcance de la caracterización del proceso"/>
  </r>
  <r>
    <x v="8"/>
    <x v="1"/>
    <s v="Bogotá"/>
    <s v="Seguimiento a las no conformidades resultado de auditorías externas"/>
    <s v="Número de no conformidades cerradas/Número total de no conformidades evidenciadas"/>
    <n v="3"/>
    <n v="4"/>
    <m/>
    <n v="4"/>
    <n v="3"/>
    <n v="14"/>
    <x v="0"/>
    <s v="Apunta a la caracterización, validar formula para indicador multicampus en la siguiente etapa. En la formula tener en cuenta el tiempo en el que se debe cerrar las NC. Unificar con formular de otras sedes."/>
  </r>
  <r>
    <x v="8"/>
    <x v="1"/>
    <s v="Bogotá"/>
    <s v="Evaluación del servicio"/>
    <s v="Encuestas con resultados favorables/Total de encuestas aplicadas"/>
    <n v="2"/>
    <n v="3"/>
    <m/>
    <n v="3"/>
    <n v="3"/>
    <n v="11"/>
    <x v="0"/>
    <s v="Apunta a la caracterización, validar formula para indicador multicampus en la siguiente etapa.  Unificar con formulas de indicadores similares de las otras sedes."/>
  </r>
  <r>
    <x v="8"/>
    <x v="1"/>
    <s v="Bogotá"/>
    <s v="Seguimiento a las no conformidades resultado de auditorías internas"/>
    <s v="Número de no conformidades cerradas/Número de no conformidades evidenciadas"/>
    <n v="3"/>
    <n v="4"/>
    <m/>
    <n v="4"/>
    <n v="3"/>
    <n v="14"/>
    <x v="0"/>
    <s v="Apunta a la caracterización, validar formula para indicador multicampus en la siguiente etapa. En la formula tener en cuenta el tiempo en el que se debe cerrar las NC."/>
  </r>
  <r>
    <x v="8"/>
    <x v="1"/>
    <s v="Bogotá"/>
    <s v="Porcentaje de ejecución de las acciones definidas en el plan de autorregulación producto de la acreditación institucional multicampus"/>
    <s v="Porcentaje de ejecución de las acciones definidas en el plan de autorregulación producto de la acreditación institucional multicampus"/>
    <n v="3"/>
    <n v="4"/>
    <m/>
    <n v="4"/>
    <n v="3"/>
    <n v="14"/>
    <x v="0"/>
    <s v="Apunta a la caracterización, validar formula para indicador multicampus en la siguiente etapa."/>
  </r>
  <r>
    <x v="8"/>
    <x v="1"/>
    <s v="Medellín "/>
    <s v="Gestión de acciones"/>
    <s v="(# acciones con seguimiento o cerradas) /  # de acciones propuestas"/>
    <n v="3"/>
    <n v="4"/>
    <m/>
    <n v="4"/>
    <n v="3"/>
    <n v="14"/>
    <x v="0"/>
    <s v="Apunta a la caracterización, validar formula para indicador multicampus en la siguiente etapa. En la formula tener en cuenta el tiempo en el que se debe cerrar las NC. Unificar con formulas de otras sedes."/>
  </r>
  <r>
    <x v="8"/>
    <x v="1"/>
    <s v="Villavicencio"/>
    <s v="Reconocimientos, Sugerencias, Quejas y Solicitudes"/>
    <s v="((Número de RSQ-S resueltos / Numero de RSQ-S Presentados )*100)"/>
    <n v="3"/>
    <n v="4"/>
    <m/>
    <n v="4"/>
    <n v="3"/>
    <n v="14"/>
    <x v="0"/>
    <s v="Apunta a la caracterización, validar formula para indicador multicampus en la siguiente etapa.  Unificar con formulas de indicadores similares de las otras sedes."/>
  </r>
  <r>
    <x v="8"/>
    <x v="1"/>
    <s v="Villavicencio"/>
    <s v="Seguimiento a las no conformidades en respuesta a las auditorias internas"/>
    <s v="((Total activiades desarrolladas / Total de actividades planeadas)*100)"/>
    <n v="2"/>
    <n v="3"/>
    <m/>
    <n v="2"/>
    <n v="3"/>
    <n v="10"/>
    <x v="0"/>
    <s v="Apunta a la caracterización, validar formula para indicador multicampus en la siguiente etapa. En la formula tener en cuenta el tiempo en el que se debe cerrar las NC. Unificar con formular de otras sedes."/>
  </r>
  <r>
    <x v="8"/>
    <x v="1"/>
    <s v="Villavicencio"/>
    <s v="Porcentaje de avance del Sistema de Gestión Ambiental"/>
    <s v="(Número de no conformidades cerradas /Número de no conformidades evidenciadas)*100"/>
    <n v="3"/>
    <n v="3"/>
    <m/>
    <n v="3"/>
    <n v="3"/>
    <n v="12"/>
    <x v="0"/>
    <s v="Apunta a la caracterización, validar formula para indicador multicampus en la siguiente etapa. En la formula tener en cuenta el tiempo en el que se debe cerrar las NC. Unificar con formular de otras sedes. Esta mas relacionado con NC  no con el SGA. Para el SGA se deben medir cumplimento de requisitos legales."/>
  </r>
  <r>
    <x v="8"/>
    <x v="1"/>
    <s v="Bucaramanga"/>
    <s v="Porcentaje de acciones  correctivas cerradas"/>
    <s v="(Número de acciones correctivas  cerradas en el semestre/ Número total de acciones correctivas presentadas en el semestre) X 100"/>
    <n v="3"/>
    <n v="4"/>
    <m/>
    <n v="4"/>
    <n v="3"/>
    <n v="14"/>
    <x v="0"/>
    <s v="Apunta a la caracterización, validar formula para indicador multicampus en la siguiente etapa. En la formula tener en cuenta el tiempo en el que se debe cerrar las NC. Unificar con formular de otras sedes."/>
  </r>
  <r>
    <x v="8"/>
    <x v="1"/>
    <s v="Bucaramanga"/>
    <s v="Resultados de la  evaluación a auditores"/>
    <s v="(Conteo de auditores internos  que cumplen con el 75 por ciento de los apectos evaluados / número total de auditores internos) X 100"/>
    <n v="3"/>
    <n v="4"/>
    <m/>
    <n v="4"/>
    <n v="3"/>
    <n v="14"/>
    <x v="0"/>
    <s v="Apunta a la caracterización, validar formula para indicador multicampus en la siguiente etapa."/>
  </r>
  <r>
    <x v="8"/>
    <x v="1"/>
    <s v="Bucaramanga"/>
    <s v="Apreciación del estudiante sobre la calidad del servicio"/>
    <s v="(Suma de valoraciones positivas (satisfecho y muy satisfecho)/ total de valoraciones obtenidas) X 100"/>
    <n v="3"/>
    <n v="1"/>
    <m/>
    <n v="3"/>
    <n v="1"/>
    <n v="8"/>
    <x v="1"/>
    <s v="Este indicador esta relacionado con otro proceso misional."/>
  </r>
  <r>
    <x v="8"/>
    <x v="1"/>
    <s v="Bucaramanga"/>
    <s v="Nº de RSQ-S Gestionadas de manera oportuna"/>
    <s v="Solicitudes respondidas de forma oportuna/  Solicitudes ingresadas*100"/>
    <n v="3"/>
    <n v="4"/>
    <m/>
    <n v="4"/>
    <n v="3"/>
    <n v="14"/>
    <x v="0"/>
    <s v="Apunta a la caracterización, validar formula para indicador multicampus en la siguiente etapa.  Unificar con formulas de indicadores similares de las otras sedes."/>
  </r>
  <r>
    <x v="8"/>
    <x v="1"/>
    <s v="Bucaramanga"/>
    <s v="Programas acreditados (pregrado)"/>
    <s v="Número de programas de pregrado con acreditación de alta calidad/número total de programas acreditables *100"/>
    <n v="3"/>
    <n v="1"/>
    <m/>
    <n v="3"/>
    <n v="1"/>
    <n v="8"/>
    <x v="1"/>
    <s v="Este indicador esta relacionado con otro proceso misional."/>
  </r>
  <r>
    <x v="8"/>
    <x v="1"/>
    <s v="Bucaramanga"/>
    <s v="Programas Acreditados (Renovación Acreditación)"/>
    <m/>
    <n v="1"/>
    <n v="1"/>
    <m/>
    <n v="1"/>
    <n v="1"/>
    <n v="4"/>
    <x v="1"/>
    <s v="Este indicador esta relacionado con otro proceso misional."/>
  </r>
  <r>
    <x v="8"/>
    <x v="1"/>
    <s v="Tunja"/>
    <s v="Cumplimiento de las etapas de acuerdo al cronograma de autoevaluación de programas académicos e institucionales."/>
    <s v="N° de etapas de autoevaluación culminadas por programa académico (institucional)/N° de etapas de autoevaluación establecidas por programa según cronograma*100"/>
    <n v="3"/>
    <n v="1"/>
    <m/>
    <n v="3"/>
    <n v="1"/>
    <n v="8"/>
    <x v="1"/>
    <s v=" Unificar con formulas de indicadores similares de las otras sedes."/>
  </r>
  <r>
    <x v="8"/>
    <x v="1"/>
    <s v="Tunja"/>
    <s v="Seguimiento al grado de cumplimiento de los planes de mejoramiento de programas académicos e institucionales."/>
    <s v="N° Planes de mejoramiento que cumplen sus metas/N° de planes de mejoramiento propuestos*100"/>
    <n v="3"/>
    <n v="1"/>
    <m/>
    <n v="3"/>
    <n v="1"/>
    <n v="8"/>
    <x v="1"/>
    <s v=" Unificar con formulas de indicadores similares de las otras sedes."/>
  </r>
  <r>
    <x v="8"/>
    <x v="1"/>
    <s v="Tunja"/>
    <s v="Uso responsable del papel"/>
    <s v="N° de hojas consumidas/8333(1árbol)"/>
    <n v="1"/>
    <n v="1"/>
    <m/>
    <n v="1"/>
    <n v="1"/>
    <n v="4"/>
    <x v="1"/>
    <s v="No esta relacionado con el objetivo del proceso ni con las actividades del ciclo PHVA"/>
  </r>
  <r>
    <x v="9"/>
    <x v="2"/>
    <s v="Bogotá"/>
    <s v="Ejecución de solicitudes"/>
    <s v="# de solicitudes ejecutadas/_x000a_ # total de solicitudes recibidas"/>
    <n v="4"/>
    <n v="4"/>
    <m/>
    <n v="3"/>
    <n v="3"/>
    <n v="14"/>
    <x v="0"/>
    <s v="Apunta a la gestión de solicitudes relacionadas con el proceso de comunicaciones. Se debe tener en cuenta el tiempo de respuesta en el indicador multicampus."/>
  </r>
  <r>
    <x v="9"/>
    <x v="2"/>
    <s v="Bogotá"/>
    <s v="Posicionamiento en la comunidad"/>
    <s v="# de encuestados que conocen la emisora/_x000a_ # total de encuestados"/>
    <n v="1"/>
    <n v="1"/>
    <m/>
    <n v="1"/>
    <n v="1"/>
    <n v="4"/>
    <x v="1"/>
    <s v="No es un indicador multicampus, no esta relacionado con el objetivo de la caracterización del proceso ni sus actividades del ciclo PHVA "/>
  </r>
  <r>
    <x v="9"/>
    <x v="2"/>
    <s v="Bogotá"/>
    <s v="Nivel de audiencia"/>
    <s v="Número de conexiones a la emisora"/>
    <n v="4"/>
    <n v="1"/>
    <m/>
    <n v="1"/>
    <n v="4"/>
    <n v="10"/>
    <x v="0"/>
    <s v="Para la siguiente etapa modificar formula del indicador para evaluar la tendencia de aumento de audiencia"/>
  </r>
  <r>
    <x v="9"/>
    <x v="2"/>
    <s v="Bogotá"/>
    <s v="Material educativo entregado"/>
    <s v="Número de estudiantes con material educativo entregado/_x000a_ Número de estudiantes matriculados con pago"/>
    <n v="3"/>
    <n v="2"/>
    <m/>
    <n v="2"/>
    <n v="5"/>
    <n v="12"/>
    <x v="1"/>
    <s v="No es un indicador multicampus, no esta relacionado con el objetivo de la caracterización del proceso ni sus actividades del ciclo PHVA "/>
  </r>
  <r>
    <x v="9"/>
    <x v="2"/>
    <s v="Medellín"/>
    <s v="Cumplimiento en el servicio"/>
    <s v="# piezas entregadas / Total de piezas solicitadas"/>
    <n v="2"/>
    <n v="2"/>
    <m/>
    <n v="2"/>
    <n v="3"/>
    <n v="9"/>
    <x v="1"/>
    <s v="También se encuentra en las sedes Bogotá y Villavicencio  con formulas y nombre similar. Se selecciona solo el indicador de Bogotá  para la siguiente etapa ya que tiene en cuenta la totalidad de tipologías de solicitudes."/>
  </r>
  <r>
    <x v="9"/>
    <x v="2"/>
    <s v="Medellín"/>
    <s v="Noticias solicitadas"/>
    <s v="# noticias recibidas / Total de noticias solicitadas"/>
    <n v="2"/>
    <n v="2"/>
    <m/>
    <n v="2"/>
    <n v="3"/>
    <n v="9"/>
    <x v="1"/>
    <s v="También se encuentra en las sedes Bogotá y Villavicencio o con formulas y nombre similar. Se selecciona solo el indicador de Bogotá  para la siguiente etapa ya que tiene en cuenta la totalidad de tipologías de solicitudes."/>
  </r>
  <r>
    <x v="9"/>
    <x v="2"/>
    <s v="Medellín"/>
    <s v="Noticias publicadas"/>
    <s v="# noticias publicadas / Total noticas recibidas"/>
    <n v="2"/>
    <n v="2"/>
    <m/>
    <n v="2"/>
    <n v="3"/>
    <n v="9"/>
    <x v="1"/>
    <s v="También se encuentra en las sedes Bogotá y Villavicencio  con formulas y nombre similar. Se selecciona solo el indicador de Bogotá  para la siguiente etapa ya que tiene en cuenta la totalidad de tipologías de solicitudes."/>
  </r>
  <r>
    <x v="9"/>
    <x v="2"/>
    <s v="Villavicencio"/>
    <s v="Cumplimiento en el servicio"/>
    <s v="((Número piezas entregadas / Total de piezas Solicitadas) X 100)"/>
    <n v="2"/>
    <n v="2"/>
    <m/>
    <n v="2"/>
    <n v="3"/>
    <n v="9"/>
    <x v="1"/>
    <s v="También se encuentra en las sedes Bogotá y Medellín  con formulas y nombre similar. Se selecciona solo el indicador de Bogotá  para la siguiente etapa ya que tiene en cuenta la totalidad de tipologías de solicitudes."/>
  </r>
  <r>
    <x v="9"/>
    <x v="2"/>
    <s v="Villavicencio"/>
    <s v="Posicionamiento de la Universidad a través del Marketing Digital (Engagement)"/>
    <s v="((Total de interacciones /Alcance )*100)"/>
    <n v="4"/>
    <n v="4"/>
    <m/>
    <n v="4"/>
    <n v="4"/>
    <n v="16"/>
    <x v="0"/>
    <s v="Para la siguiente etapa, mejorar en el indicador la fuente de información (Me gusta en redes sociales, visualizaciones, seguidores, conexiones a eventos, entre otros ofrecidos por el área de comunicaciones)"/>
  </r>
  <r>
    <x v="9"/>
    <x v="2"/>
    <s v="Bucaramanga"/>
    <s v="Atención al cliente"/>
    <s v="Número de personas satisfechas y muy satisfechas con la atención recibida/Total de solicitudes cerradas"/>
    <n v="1"/>
    <n v="1"/>
    <m/>
    <n v="1"/>
    <n v="1"/>
    <n v="4"/>
    <x v="1"/>
    <s v="El indicador no apunta al proceso, se puede medir desde cumplimiento solicitudes y el indicador de respuesta oportuna o gestión oportuna "/>
  </r>
  <r>
    <x v="9"/>
    <x v="2"/>
    <s v="Bucaramanga"/>
    <s v="Calidad de los servicios y productos"/>
    <s v="Número de personas satisfechas y muy satisfechas con la calidad de los servicios y productos terminados /Total de solicitudes cerradas"/>
    <n v="1"/>
    <n v="1"/>
    <m/>
    <n v="1"/>
    <n v="1"/>
    <n v="4"/>
    <x v="1"/>
    <s v="El indicador no apunta al proceso, se puede medir desde cumplimiento solicitudes y el indicador de respuesta oportuna o gestión oportuna "/>
  </r>
  <r>
    <x v="9"/>
    <x v="2"/>
    <s v="Bucaramanga"/>
    <s v="Calidad del servicio y gestión web"/>
    <s v="Número de personas satisfechas y muy satisfechas con la calidad de los servicios y productos terminados /Total de solicitudes cerradas"/>
    <n v="1"/>
    <n v="1"/>
    <m/>
    <n v="1"/>
    <n v="1"/>
    <n v="4"/>
    <x v="1"/>
    <s v="El indicador no apunta al proceso, se puede medir desde cumplimiento solicitudes y el indicador de respuesta oportuna o gestión oportuna "/>
  </r>
  <r>
    <x v="9"/>
    <x v="2"/>
    <s v="Bucaramanga"/>
    <s v="Respuesta oportuna"/>
    <s v="Número de personas satisfechas y muy satisfechas con el tiempo acordado para la entrega /Total de solicitudes cerradas"/>
    <n v="3"/>
    <n v="3"/>
    <m/>
    <n v="3"/>
    <n v="3"/>
    <n v="12"/>
    <x v="0"/>
    <s v="Apunta a la caracterización, validar formula para indicador multicampus en la siguiente etapa.  Unificar con formulas de indicadores similares de las otras sedes, se debe unificar el criterio de evaluación de proveedores."/>
  </r>
  <r>
    <x v="9"/>
    <x v="2"/>
    <s v="Bucaramanga"/>
    <s v="Nivel de satisfacción servicios de divulgación y comunicación"/>
    <s v="(Promedio de personas encuestadas que respondieron muy satisfecho o satisfecho/ total de encuestados)*100"/>
    <n v="1"/>
    <n v="1"/>
    <m/>
    <n v="1"/>
    <n v="1"/>
    <n v="4"/>
    <x v="1"/>
    <s v="El indicador no apunta al proceso, se puede medir desde cumplimiento solicitudes y el indicador de respuesta oportuna o gestión oportuna "/>
  </r>
  <r>
    <x v="9"/>
    <x v="2"/>
    <s v="Bucaramanga"/>
    <s v="Eficacia de las estrategias de comunicación"/>
    <s v="(Número de estrategias de comunicación implementadas/ número de estrategias de comunicación propuestas) *100"/>
    <n v="1"/>
    <n v="1"/>
    <m/>
    <n v="1"/>
    <n v="1"/>
    <n v="4"/>
    <x v="0"/>
    <s v="Apunta a la caracterización, es un indicador de ejecución de estrategias de comunicación. "/>
  </r>
  <r>
    <x v="9"/>
    <x v="2"/>
    <s v="Bucaramanga"/>
    <s v="Seguidores redes sociales"/>
    <s v="((valor periodo actual - valor periodo anterior)/ valor periodo anterior ) * 100"/>
    <n v="1"/>
    <n v="1"/>
    <m/>
    <n v="1"/>
    <n v="1"/>
    <n v="4"/>
    <x v="1"/>
    <s v="El indicador se puede articular con Posicionamiento de la Universidad a través del Marketing Digital (Engagement) de la sede Villavicencio. "/>
  </r>
  <r>
    <x v="9"/>
    <x v="2"/>
    <s v="Tunja"/>
    <s v="Tiempos de entrega"/>
    <s v="Fecha de aprobación – Fecha de solicitud= N° de días de entrega  _x000a_ N° de solicitudes ejecutadas – N° solicitudes que no cumplen el tiempo de entrega/ Total de solicitudes en el periodo*100"/>
    <n v="3"/>
    <n v="3"/>
    <m/>
    <n v="3"/>
    <n v="3"/>
    <n v="12"/>
    <x v="1"/>
    <s v="También se encuentra en la sede Bucaramanga  con formula y nombre similar. Se selecciona solo el indicador de Bucaramanga para generar indicador multicampus. "/>
  </r>
  <r>
    <x v="10"/>
    <x v="2"/>
    <s v="Bogotá"/>
    <s v="Capacidad de Equipos de Proyección"/>
    <s v="# de equipos disponibles/_x000a_ # de salones de clase"/>
    <n v="1"/>
    <n v="1"/>
    <m/>
    <n v="1"/>
    <n v="1"/>
    <n v="4"/>
    <x v="1"/>
    <s v="En la siguiente etapa articular con indicador &quot;Cumplimiento de aulas de clase según parámetros establecidos por el Departamento de Planta Física&quot; de la sede Bucaramanga   "/>
  </r>
  <r>
    <x v="10"/>
    <x v="2"/>
    <s v="Bogotá"/>
    <s v="% de pedidos entregados dentro del tiempo de respuesta establecido para pedidos de dependencia"/>
    <s v="# de pedidos entregados en un plazo máximo de 5 días hábiles/_x000a_ total de pedidos entregados"/>
    <n v="2"/>
    <n v="3"/>
    <m/>
    <n v="3"/>
    <n v="2"/>
    <n v="10"/>
    <x v="0"/>
    <s v="Redactar mejor el indicador por solicitudes (servicios o productos) de acuerdo con la caracterización y en relación a tiempos es necesario tener en cuenta el tipo de solicitud  ejemplo: adquisición de bienes y servicios"/>
  </r>
  <r>
    <x v="10"/>
    <x v="2"/>
    <s v="Bogotá"/>
    <s v="Proyectos requeridos"/>
    <s v="# total de proyectos ejecutados/_x000a_  # total de proyectos ejecutados"/>
    <n v="1"/>
    <n v="1"/>
    <m/>
    <n v="1"/>
    <n v="1"/>
    <n v="4"/>
    <x v="1"/>
    <s v="Este es un indicador de seguimiento de proyectos, no un indicador de gestión del proceso. "/>
  </r>
  <r>
    <x v="10"/>
    <x v="2"/>
    <s v="Bogotá"/>
    <s v="% de ejecución"/>
    <s v="Número de mantenimientos ejecutados/_x000a_ Número de mantenimientos programados"/>
    <n v="1"/>
    <n v="1"/>
    <m/>
    <n v="1"/>
    <n v="1"/>
    <n v="4"/>
    <x v="1"/>
    <s v="También se encuentra en las sedes  Medellín, Villavicencio, Bucaramanga y Tunja con nombres y formulas similares. Se selecciona solo el indicador de una sede , en la siguiente etapa unificar formula multicampus."/>
  </r>
  <r>
    <x v="10"/>
    <x v="2"/>
    <s v="Bogotá"/>
    <s v="% de satisfacción con el servicio de mantenimiento"/>
    <s v="Ordenes de trabajo calificadas entre 4 y 5/_x000a_ Total de ordenes de trabajo realizadas"/>
    <n v="4"/>
    <n v="4"/>
    <m/>
    <n v="4"/>
    <n v="4"/>
    <n v="16"/>
    <x v="0"/>
    <s v="Apunta a la caracterización, validar formula para indicador multicampus en la siguiente etapa"/>
  </r>
  <r>
    <x v="10"/>
    <x v="2"/>
    <s v="Bogotá"/>
    <s v="Operaciones de TIC (Redes internas y externas)"/>
    <s v="Número de horas de disponibilidad del servicio de internet y datos/_x000a_ 2160 horas (al trimestre)"/>
    <n v="1"/>
    <n v="1"/>
    <m/>
    <n v="1"/>
    <n v="1"/>
    <n v="4"/>
    <x v="0"/>
    <s v="Apunta al aseguramiento de la disponibilidad de servicios. "/>
  </r>
  <r>
    <x v="10"/>
    <x v="2"/>
    <s v="Bogotá"/>
    <s v="Servicios de TIC (Servicios ofrecidos por el departamento de TIC)"/>
    <s v="Número de incidencias atendidas/_x000a_ Número total de incidencias reportadas"/>
    <n v="5"/>
    <n v="4"/>
    <m/>
    <n v="5"/>
    <n v="2"/>
    <n v="16"/>
    <x v="1"/>
    <s v="También se encuentra en las sedes Bogotá y Medellín  con formula y nombre similar. Se selecciona solo el indicador de una sede para la siguiente etapa."/>
  </r>
  <r>
    <x v="10"/>
    <x v="2"/>
    <s v="Bogotá"/>
    <s v="Proyectos de desarrollo de software"/>
    <s v="Número de actividades ejecutadas a la fecha/_x000a_ Número de actividades planeadas a la fecha"/>
    <n v="2"/>
    <n v="3"/>
    <m/>
    <n v="3"/>
    <n v="3"/>
    <n v="11"/>
    <x v="1"/>
    <s v="Este es un indicador de seguimiento de proyectos, no un indicador de gestión del proceso. "/>
  </r>
  <r>
    <x v="10"/>
    <x v="2"/>
    <s v="Medellín"/>
    <s v="Evaluación de proveedores"/>
    <s v="# proveedores con calificación &gt; 80 / Total de proveedores evaluados"/>
    <n v="2"/>
    <n v="3"/>
    <m/>
    <n v="2"/>
    <n v="3"/>
    <n v="10"/>
    <x v="0"/>
    <s v="Apunta a la caracterización, validar formula para indicador multicampus en la siguiente etapa.  Unificar con formulas de indicadores similares de las otras sedes, se debe unificar el criterio de evaluación de proveedores."/>
  </r>
  <r>
    <x v="10"/>
    <x v="2"/>
    <s v="Medellín"/>
    <s v="Cumplimiento mantenimiento"/>
    <s v="# mantenimientos ejecutados / # mantenimientos programados"/>
    <n v="1"/>
    <n v="1"/>
    <m/>
    <n v="1"/>
    <n v="1"/>
    <n v="4"/>
    <x v="1"/>
    <s v="También se encuentra en las sedes Bogotá, Villavicencio, Bucaramanga y Tunja con el mismo nombre y formula. Se selecciona solo el indicador de una sede, en la siguiente etapa unificar formula multicampus."/>
  </r>
  <r>
    <x v="10"/>
    <x v="2"/>
    <s v="Medellín"/>
    <s v="Gestión de fallas"/>
    <s v="# fallas resueltas / Total de fallas reportadas"/>
    <n v="1"/>
    <n v="1"/>
    <m/>
    <n v="1"/>
    <n v="1"/>
    <n v="4"/>
    <x v="1"/>
    <s v="También se encuentra en las sedes Bogotá y Tunja con formula y nombre similar. Se selecciona solo el indicador de una sede para la siguiente etapa."/>
  </r>
  <r>
    <x v="10"/>
    <x v="2"/>
    <s v="Villavicencio"/>
    <s v="Eficiencia en la prestación del servicio de mantenimiento correctivo de la Infraestructura"/>
    <s v="((Número de mantenimientos ejecutados/ Total de mantenimientos programados)*100)"/>
    <n v="1"/>
    <n v="1"/>
    <m/>
    <n v="1"/>
    <n v="1"/>
    <n v="4"/>
    <x v="1"/>
    <s v="También se encuentra en las sedes Bogotá,  Medellín, Bucaramanga y Tunja con el mismo nombre y formula.  Se selecciona solo el indicador de una sede, en la siguiente etapa unificar formula multicampus."/>
  </r>
  <r>
    <x v="10"/>
    <x v="2"/>
    <s v="Villavicencio"/>
    <s v="Eficacia en el programa de mantenimiento preventivo de la Infraestructura"/>
    <s v="((N° de Mantenimientos Preventivos realizados por actividad  / N° de Mantenimientos Preventivos  por actividad programada) * 100)"/>
    <n v="1"/>
    <n v="1"/>
    <m/>
    <n v="1"/>
    <n v="1"/>
    <n v="4"/>
    <x v="1"/>
    <s v="También se encuentra en las sedes Bogotá,  Medellín, Bucaramanga y Tunja con el mismo nombre y formula.  Se selecciona solo el indicador de una sede, en la siguiente etapa unificar formula multicampus."/>
  </r>
  <r>
    <x v="10"/>
    <x v="2"/>
    <s v="Villavicencio"/>
    <s v="Proyectos requeridos"/>
    <s v="((N° total de proyectos ejecutados / N° de solicitudes de proyectos)*100)"/>
    <n v="1"/>
    <n v="3"/>
    <m/>
    <n v="1"/>
    <n v="5"/>
    <n v="10"/>
    <x v="1"/>
    <s v="Este es un indicador de seguimiento de proyectos, no un indicador de gestión del proceso. "/>
  </r>
  <r>
    <x v="10"/>
    <x v="2"/>
    <s v="Villavicencio"/>
    <s v="Cumplimiento en los requerimientos de mantenimiento de equipos de TIC"/>
    <s v="((N° de Solicitudes atendidas/ Total solicitudes recibidas)*100)"/>
    <n v="1"/>
    <n v="1"/>
    <m/>
    <n v="1"/>
    <n v="1"/>
    <n v="4"/>
    <x v="0"/>
    <s v="Apunta a la caracterización, validar formula para indicador multicampus en la siguiente etapa. En la fórmula tener en cuenta los tiempos de respuesta. "/>
  </r>
  <r>
    <x v="10"/>
    <x v="2"/>
    <s v="Villavicencio"/>
    <s v="Evaluación de Proveedores "/>
    <s v="((N° de proveedores evaluados / Total de Proveedores ) *100)"/>
    <n v="2"/>
    <n v="3"/>
    <m/>
    <n v="2"/>
    <n v="3"/>
    <n v="10"/>
    <x v="1"/>
    <s v="También se encuentra en las sedes Medellín y Tunja con formula y nombre similar. Se selecciona solo el indicador de una sede para la siguiente etapa."/>
  </r>
  <r>
    <x v="10"/>
    <x v="2"/>
    <s v="Bucaramanga"/>
    <s v="Porcentaje de mantenimientos preventivos realizados."/>
    <s v="(No. Mantenimientos preventivos) /(No. Total de mantenimientos efectuados)×100"/>
    <n v="1"/>
    <n v="1"/>
    <m/>
    <n v="1"/>
    <n v="1"/>
    <n v="4"/>
    <x v="1"/>
    <s v="También se encuentra en las sedes Bogotá,  Medellín, Villavicencio,  y Tunja con el mismo nombre y formula.  Se selecciona solo el indicador de una sede, en la siguiente etapa unificar formula multicampus."/>
  </r>
  <r>
    <x v="10"/>
    <x v="2"/>
    <s v="Bucaramanga"/>
    <s v="Satisfacción del servicio"/>
    <s v="Promedio de los resultados de las encuestas de satisfacción"/>
    <n v="1"/>
    <n v="1"/>
    <m/>
    <n v="1"/>
    <n v="1"/>
    <n v="4"/>
    <x v="1"/>
    <s v="También se encuentra en las sede Bogotá.  Se selecciona solo el indicador de una sede, en la siguiente etapa unificar formula multicampus."/>
  </r>
  <r>
    <x v="10"/>
    <x v="2"/>
    <s v="Bucaramanga"/>
    <s v="Cumplimiento de aulas de clase según parámetros establecidos por el Departamento de Planta Física.   "/>
    <s v="(Aulas de clase que cumplen con el parámetro)/(Total de aulas de clase)*100"/>
    <n v="2"/>
    <n v="5"/>
    <m/>
    <n v="3"/>
    <n v="2"/>
    <n v="12"/>
    <x v="0"/>
    <s v="Apunta a la caracterización, validar formula para indicador multicampus en la siguiente etapa. En la siguiente etapa articular con indicador &quot;Capacidad de Equipos de Proyección&quot; de la sede Bogotá.   "/>
  </r>
  <r>
    <x v="10"/>
    <x v="2"/>
    <s v="Bucaramanga"/>
    <s v="Cumplimiento en solicitudes (mantenimiento correctivo)"/>
    <s v="mantenimientos hasta 2 horas/ mantenimientos realizados "/>
    <n v="1"/>
    <n v="4"/>
    <m/>
    <n v="2"/>
    <n v="3"/>
    <n v="10"/>
    <x v="0"/>
    <s v="En la siguiente etapa reestructurar indicador para medir la atención oportuna de solcitudes de mantenimiento correctivo. "/>
  </r>
  <r>
    <x v="10"/>
    <x v="2"/>
    <s v="Bucaramanga"/>
    <s v="Cumplimiento del plan de mantenimiento de equipos"/>
    <s v="mantenimientos realizados  / mantenimientos programados"/>
    <n v="1"/>
    <n v="1"/>
    <m/>
    <n v="1"/>
    <n v="1"/>
    <n v="4"/>
    <x v="1"/>
    <s v="También se encuentra en las sedes Bogotá,  Medellín, Villavicencio,  y Tunja con el mismo nombre y formula.  Se selecciona solo el indicador de una sede, en la siguiente etapa unificar formula multicampus."/>
  </r>
  <r>
    <x v="10"/>
    <x v="2"/>
    <s v="Bucaramanga"/>
    <s v="Verificación del producto Adquirido"/>
    <s v="(Número de compras exitosas /total de compras)*100"/>
    <n v="1"/>
    <n v="1"/>
    <m/>
    <n v="1"/>
    <n v="1"/>
    <n v="4"/>
    <x v="1"/>
    <s v="Articular con el indicador de % de entrega de pedidos de Bogotá"/>
  </r>
  <r>
    <x v="10"/>
    <x v="2"/>
    <s v="Tunja"/>
    <s v="Proveedores calificados"/>
    <s v="Nº Proveedores evaluados con calificación mayor a 3.0 por tipo de producto / Nº total de Proveedores evaluados x 100 calificación sobre 5"/>
    <n v="2"/>
    <n v="3"/>
    <m/>
    <n v="2"/>
    <n v="3"/>
    <n v="10"/>
    <x v="1"/>
    <s v="También se encuentra en las sedes  Villavicencio y Medellín con el mismo nombre y formula. Se selecciona solo el indicador de una sede para l siguiente etapa."/>
  </r>
  <r>
    <x v="10"/>
    <x v="2"/>
    <s v="Tunja"/>
    <s v="Cumplimiento en plazos del cronograma de mantenimiento"/>
    <s v="Actividades ejecutadas en el tiempo programado/ Total de actividades programadas*100"/>
    <n v="4"/>
    <n v="4"/>
    <m/>
    <n v="3"/>
    <n v="4"/>
    <n v="15"/>
    <x v="0"/>
    <s v="Apunta al seguimiento del plan de mantenimiento, validar formula para indicador multicampus en la siguiente etapa. También se encuentra en las sedes Bogotá,  Medellín, Villavicencio, Bucaramanga y Tunja con el mismo nombre y formula. Se selecciona solo el indicador de una sede para la siguiente etapa."/>
  </r>
  <r>
    <x v="10"/>
    <x v="2"/>
    <s v="Tunja"/>
    <s v="Cumplimiento en soporte técnico"/>
    <s v="N° de incidencias solucionadas satisfactoriamente/ N° de incidencias presentadas*100"/>
    <n v="5"/>
    <n v="4"/>
    <m/>
    <n v="5"/>
    <n v="2"/>
    <n v="16"/>
    <x v="0"/>
    <s v="Apunta a la caracterización, validar formula para indicador multicampus en la siguiente etapa. En la fórmula tener en cuenta los tiempos de respuesta. "/>
  </r>
  <r>
    <x v="11"/>
    <x v="2"/>
    <s v="Medellín"/>
    <s v="Control de préstamo"/>
    <s v="# préstamos realizados / Total de préstamos solicitados"/>
    <n v="1"/>
    <n v="1"/>
    <m/>
    <n v="1"/>
    <n v="1"/>
    <n v="4"/>
    <x v="1"/>
    <s v="También se encuentra en las sedes Villavicencio y Tunja con nombres y formulas similares. Se selecciona solo el indicador de una sede , en la siguiente etapa unificar formula multicampus."/>
  </r>
  <r>
    <x v="11"/>
    <x v="2"/>
    <s v="Medellín"/>
    <s v="Realización de las tablas de retención documental"/>
    <s v="Tablas aprobadas para firma / total de dependencias"/>
    <n v="2"/>
    <n v="4"/>
    <m/>
    <n v="3"/>
    <n v="4"/>
    <n v="13"/>
    <x v="0"/>
    <s v="Esta relacionado con las actividades del ciclo PHVA del proceso, apunta a la elaboración actualización a implementación de TRD. En la siguiente etapa definir formula de indicador multicampus."/>
  </r>
  <r>
    <x v="11"/>
    <x v="2"/>
    <s v="Villavicencio"/>
    <s v="Eficiencia en la atención a consultas y requerimientos de archivo"/>
    <s v="Número de documentos radicados y entregados oportunamente / Número de documentos solicitados *100"/>
    <n v="5"/>
    <n v="4"/>
    <m/>
    <n v="4"/>
    <n v="5"/>
    <n v="18"/>
    <x v="0"/>
    <s v="Apunta al acceso oportuno y disponibilidad de los documentos. También se encuentra en las sedes  Medellín, y Tunja con nombres y formulas similares. Se selecciona solo el indicador de una sede, en la siguiente etapa definir formula multicampus."/>
  </r>
  <r>
    <x v="11"/>
    <x v="2"/>
    <s v="Villavicencio"/>
    <s v="Eficacia en la entrega de la correspondencia (Interna y Externa) de la Universidad Santo Tomás sede Villavicencio"/>
    <s v="Número de documentos entregados oportunamente/ Número de documentos radicados *100"/>
    <n v="4"/>
    <n v="4"/>
    <m/>
    <n v="4"/>
    <n v="4"/>
    <n v="16"/>
    <x v="0"/>
    <s v="Esta relacionado con las actividades del ciclo PHVA del proceso, apunta a la recepción, radicación y distribución de comunicaciones. En la siguiente etapa definir formula de indicador multicampus."/>
  </r>
  <r>
    <x v="11"/>
    <x v="2"/>
    <s v="Tunja"/>
    <s v="Acompañamiento gestión documental"/>
    <s v="N° de dependencias con acompañamiento de G. Documental /N° dependencias de la Seccional*100"/>
    <n v="1"/>
    <n v="1"/>
    <m/>
    <n v="1"/>
    <n v="1"/>
    <n v="4"/>
    <x v="1"/>
    <s v="También se encuentra en las sedes Medellín y  Villavicencio con nombres y formulas similares. Se selecciona solo el indicador de una sede , en la siguiente etapa unificar formula multicampus."/>
  </r>
  <r>
    <x v="12"/>
    <x v="2"/>
    <s v="Bogotá"/>
    <s v="Nivel de ejecución presupuestal de ingresos"/>
    <s v="Valor ejecutado/_x000a_Valor presupuestado"/>
    <n v="4"/>
    <n v="4"/>
    <m/>
    <n v="1"/>
    <n v="1"/>
    <n v="10"/>
    <x v="0"/>
    <s v="Entrega de informes a cada una de las instancias dentro de los plazos establecidos, cálculo de EBITDA, elaborar indicador de elaboración de presupuesto, flujo de caja"/>
  </r>
  <r>
    <x v="12"/>
    <x v="2"/>
    <s v="Bogotá"/>
    <s v="Nivel de ejecución presupuestal de egresos"/>
    <s v="Valor ejecutado/_x000a_Valor presupuestado"/>
    <n v="1"/>
    <n v="1"/>
    <m/>
    <n v="1"/>
    <n v="1"/>
    <n v="4"/>
    <x v="0"/>
    <m/>
  </r>
  <r>
    <x v="12"/>
    <x v="2"/>
    <s v="Bogotá"/>
    <s v="Nivel de ejecución presupuestal inversiones"/>
    <s v="Valor ejecutado/_x000a_Valor presupuestado"/>
    <n v="1"/>
    <n v="1"/>
    <m/>
    <n v="1"/>
    <n v="1"/>
    <n v="4"/>
    <x v="0"/>
    <m/>
  </r>
  <r>
    <x v="12"/>
    <x v="2"/>
    <s v="Bogotá"/>
    <s v="Porcentaje de recaudo"/>
    <s v="Valor recaudo actual/_x000a_Valor proyectado"/>
    <n v="4"/>
    <n v="4"/>
    <m/>
    <n v="1"/>
    <n v="1"/>
    <n v="10"/>
    <x v="0"/>
    <s v="Es importante replantear el indicador para que sea más efectivo al proceso"/>
  </r>
  <r>
    <x v="12"/>
    <x v="2"/>
    <s v="Bogotá"/>
    <s v="Porcentaje de recaudo"/>
    <s v="Total de ingresos por matrícula/_x000a_Valor presupuestado de matrícula"/>
    <n v="1"/>
    <n v="1"/>
    <m/>
    <n v="1"/>
    <n v="1"/>
    <n v="4"/>
    <x v="1"/>
    <s v="No es un indicador multicampus, no aplica la caracterización "/>
  </r>
  <r>
    <x v="12"/>
    <x v="2"/>
    <s v="Villavicencio"/>
    <s v="Ejecución presupuestal de ingresos"/>
    <s v="(Valor ejecutado/Valor presupuestado)*100"/>
    <n v="1"/>
    <n v="1"/>
    <m/>
    <n v="1"/>
    <n v="1"/>
    <n v="4"/>
    <x v="1"/>
    <s v="No es un indicador multicampus, no aplica la caracterización "/>
  </r>
  <r>
    <x v="12"/>
    <x v="2"/>
    <s v="Villavicencio"/>
    <s v="Ejecución presupuestal de egresos"/>
    <s v="Seguimiento y control de la ejecución presupuestal"/>
    <n v="1"/>
    <n v="1"/>
    <m/>
    <n v="1"/>
    <n v="1"/>
    <n v="4"/>
    <x v="1"/>
    <s v="No es un indicador multicampus, no aplica la caracterización "/>
  </r>
  <r>
    <x v="12"/>
    <x v="2"/>
    <s v="Bucaramanga"/>
    <s v="Porcentaje de número  de polígrafos pagados"/>
    <s v="Número de polígrafos pagados  / número de polígrafos emitidos "/>
    <n v="1"/>
    <n v="1"/>
    <m/>
    <n v="1"/>
    <n v="1"/>
    <n v="4"/>
    <x v="1"/>
    <s v="No es un indicador multicampus, no aplica la caracterización "/>
  </r>
  <r>
    <x v="12"/>
    <x v="2"/>
    <s v="Tunja"/>
    <s v="Porcentaje de ejecución presupuestal por facultad en docencia_x000a_ investigación y proyección social"/>
    <s v="Presupuestado ejecutado por procesos de docencia / Total presupuestal aprobado x 100"/>
    <n v="1"/>
    <n v="1"/>
    <m/>
    <n v="1"/>
    <n v="1"/>
    <n v="4"/>
    <x v="1"/>
    <s v="No es un indicador multicampus, no aplica la caracterización "/>
  </r>
  <r>
    <x v="12"/>
    <x v="2"/>
    <s v="Tunja"/>
    <s v="Porcentaje de ejecución presupuestal por facultad en docencia_x000a_ investigación y proyección social"/>
    <s v="Presupuestado ejecutado por procesos de investigación / Total presupuestal aprobado x 100"/>
    <n v="1"/>
    <n v="1"/>
    <m/>
    <n v="1"/>
    <n v="1"/>
    <n v="4"/>
    <x v="1"/>
    <s v="No es un indicador multicampus, no aplica la caracterización "/>
  </r>
  <r>
    <x v="12"/>
    <x v="2"/>
    <s v="Tunja"/>
    <s v="Porcentaje de ejecución presupuestal por facultad en docencia_x000a_ investigación y proyección social"/>
    <s v="Presupuestado ejecutado por procesos de proyección social / Total presupuestal aprobado x 100"/>
    <n v="1"/>
    <n v="1"/>
    <m/>
    <n v="1"/>
    <n v="1"/>
    <n v="4"/>
    <x v="1"/>
    <s v="No es un indicador multicampus, no aplica la caracterización "/>
  </r>
  <r>
    <x v="13"/>
    <x v="2"/>
    <s v="Bogotá"/>
    <s v="Eficacia de la Selección"/>
    <s v="Número de personas que no superaron el período de prueba por evaluación negativa/_x000a_Número de personas seleccionadas"/>
    <n v="4"/>
    <n v="3"/>
    <m/>
    <n v="3"/>
    <n v="3"/>
    <n v="13"/>
    <x v="0"/>
    <s v="Apunta a las actividades relacionades con el procesos de selección, en la siguiente etapa verificar formula multicampus"/>
  </r>
  <r>
    <x v="13"/>
    <x v="2"/>
    <s v="Bogotá"/>
    <s v="Capacitación"/>
    <s v="Número de actividades realizadas/_x000a_Número de actividades planteadas"/>
    <n v="1"/>
    <n v="1"/>
    <m/>
    <n v="1"/>
    <n v="1"/>
    <n v="4"/>
    <x v="1"/>
    <s v="También se encuentra en las sede Villavicencio con nombres y formulas similares. Se selecciona solo el indicador de una sede , en la siguiente etapa unificar formula multicampus."/>
  </r>
  <r>
    <x v="13"/>
    <x v="2"/>
    <s v="Bogotá"/>
    <s v="Inducción a docentes neotomasinos"/>
    <s v="# de docentes asistentes a la jornada de inducción/_x000a_# de docentes convocados"/>
    <n v="4"/>
    <n v="4"/>
    <m/>
    <n v="4"/>
    <n v="5"/>
    <n v="17"/>
    <x v="0"/>
    <s v="Apunta a las actividades relacionades con el procesos de desarrollo, en la siguiente etapa verificar formula multicampus"/>
  </r>
  <r>
    <x v="13"/>
    <x v="2"/>
    <s v="Bogotá"/>
    <s v="Participación en cursos de actualización docente"/>
    <s v="Número de docentes participantes TC y MT/_x000a_número total de docentes TC y MT"/>
    <n v="1"/>
    <n v="1"/>
    <m/>
    <n v="1"/>
    <n v="1"/>
    <n v="4"/>
    <x v="1"/>
    <s v="También se encuentra en las sedes  Medellín, Villavicencio, Bucaramanga y Tunja con nombres y formulas similares. Se selecciona solo el indicador de una sede , en la siguiente etapa unificar formula multicampus."/>
  </r>
  <r>
    <x v="13"/>
    <x v="2"/>
    <s v="Bogotá"/>
    <s v="Evaluación de docentes"/>
    <s v="Número de docentes con resultado de evaluación igual o superior a 4.0/_x000a_Número total de docentes evaluados"/>
    <n v="1"/>
    <n v="1"/>
    <m/>
    <n v="1"/>
    <n v="1"/>
    <n v="4"/>
    <x v="1"/>
    <s v="También se encuentra en las sedes  Medellín, Villavicencio y Bucaramanga con nombres y formulas similares. Se selecciona solo el indicador de una sede , en la siguiente etapa unificar formula multicampus."/>
  </r>
  <r>
    <x v="13"/>
    <x v="2"/>
    <s v="Bogotá"/>
    <s v="Apoyo a la formación posgradual avanzada (Maestría)"/>
    <s v="Cantidad docentes apoyados Maestría/_x000a_Cantidad docentes establecidos en PFD 2014-2020"/>
    <n v="1"/>
    <n v="1"/>
    <m/>
    <n v="1"/>
    <n v="1"/>
    <n v="4"/>
    <x v="1"/>
    <s v="No está relacionado con el objetivo del proceso ni con el PHVA del proceso, este indicador apunta a la caracterización del proceso de Docencia"/>
  </r>
  <r>
    <x v="13"/>
    <x v="2"/>
    <s v="Bogotá"/>
    <s v="Apoyo a la formación posgradual avanzada (Doctorado)"/>
    <s v="Cantidad docentes apoyados doctorado/_x000a_Cantidad docentes establecidos para doctorado PFD 2014-2020."/>
    <n v="1"/>
    <n v="1"/>
    <m/>
    <n v="1"/>
    <n v="1"/>
    <n v="4"/>
    <x v="1"/>
    <s v="No está relacionado con el objetivo del proceso ni con el PHVA del proceso, este indicador apunta a la caracterización del proceso de Docencia"/>
  </r>
  <r>
    <x v="13"/>
    <x v="2"/>
    <s v="Medellín"/>
    <s v="Desempeño empleados"/>
    <s v="% de empleados con evaluación satisfactoria en productividad"/>
    <n v="1"/>
    <n v="1"/>
    <m/>
    <n v="1"/>
    <n v="1"/>
    <n v="4"/>
    <x v="1"/>
    <s v="También se encuentra en las sedes  Medellín, Villavicencio y Bucaramanga con nombres y formulas similares. Se selecciona solo el indicador de una sede , en la siguiente etapa unificar formula multicampus."/>
  </r>
  <r>
    <x v="13"/>
    <x v="2"/>
    <s v="Medellín"/>
    <s v="Desempeño empleados"/>
    <s v="% de empleados con evaluación satisfactoria en competencia"/>
    <n v="1"/>
    <n v="1"/>
    <m/>
    <n v="1"/>
    <n v="1"/>
    <n v="4"/>
    <x v="1"/>
    <s v="También se encuentra en las sedes  Medellín, Villavicencio y Bucaramanga con nombres y formulas similares. Se selecciona solo el indicador de una sede , en la siguiente etapa unificar formula multicampus."/>
  </r>
  <r>
    <x v="13"/>
    <x v="2"/>
    <s v="Villavicencio"/>
    <s v="Competencia del Personal"/>
    <s v="((No. de funcionarios evaluados que obtuvieron resultado mayor o igual al máximo en la evaluación del desempeño / Total funcionarios evaluados)*100)"/>
    <n v="5"/>
    <n v="3"/>
    <m/>
    <n v="3"/>
    <n v="5"/>
    <n v="16"/>
    <x v="0"/>
    <s v="Apunta a las actividades relacionades seguimiento al desempeño de los funcionarios, en la siguiente etapa verificar formula multicampus."/>
  </r>
  <r>
    <x v="13"/>
    <x v="2"/>
    <s v="Villavicencio"/>
    <s v="Ejecución del Plan Institucional de Capacitación (PIC)"/>
    <s v="((Capacitaciones realizadas / _x000a_Capacitaciones planificadas) X 100)"/>
    <n v="5"/>
    <n v="4"/>
    <m/>
    <n v="4"/>
    <n v="5"/>
    <n v="18"/>
    <x v="0"/>
    <s v="Apunta a las actividades relacionades con el procesos de desarrollo, en la siguiente etapa verificar formula multicampus"/>
  </r>
  <r>
    <x v="13"/>
    <x v="2"/>
    <s v="Bucaramanga"/>
    <s v="Nivel de Formación  docente (avanzada en maestrías y doctorados) Institucional"/>
    <s v="Número de docentes con maestrías y doctorados /total de docentes*100 "/>
    <n v="1"/>
    <n v="1"/>
    <m/>
    <n v="1"/>
    <n v="1"/>
    <n v="4"/>
    <x v="1"/>
    <s v="Este indicador apunta a la caracterización del proceso de Docencia,  apunta al seguimiento al desempeño del docente (Nivel formativo). "/>
  </r>
  <r>
    <x v="13"/>
    <x v="2"/>
    <s v="Bucaramanga"/>
    <s v="Desarrollo de Potencialidades"/>
    <s v="No. de personal administrativo capacitado / No. Total de personal administrativo"/>
    <n v="1"/>
    <n v="1"/>
    <m/>
    <n v="1"/>
    <n v="1"/>
    <n v="4"/>
    <x v="1"/>
    <s v="También se encuentra en las sedes  Medellín, Villavicencio, Bucaramanga y Tunja con nombres y formulas similares. Se selecciona solo el indicador de una sede , en la siguiente etapa unificar formula multicampus."/>
  </r>
  <r>
    <x v="13"/>
    <x v="2"/>
    <s v="Bucaramanga"/>
    <s v="Evaluación de Desempeño"/>
    <s v="No. de personal administrativo  con nivel de desempeño igual o superior a Satisfactorio / No. Total de personal administrativo"/>
    <n v="1"/>
    <n v="1"/>
    <m/>
    <n v="1"/>
    <n v="1"/>
    <n v="4"/>
    <x v="1"/>
    <s v="También se encuentra en las sedes  Medellín, Villavicencio y Bucaramanga con nombres y formulas similares. Se selecciona solo el indicador de una sede , en la siguiente etapa unificar formula multicampus."/>
  </r>
  <r>
    <x v="13"/>
    <x v="2"/>
    <s v="Bucaramanga"/>
    <s v="Cumplimiento del Perfil"/>
    <s v="Número de personas que  cumplen el perfil/ total de personas contratadas"/>
    <n v="1"/>
    <n v="1"/>
    <m/>
    <n v="1"/>
    <n v="1"/>
    <n v="4"/>
    <x v="1"/>
    <s v="No corresponde a un indicador de gestión del proceso. "/>
  </r>
  <r>
    <x v="13"/>
    <x v="2"/>
    <s v="Tunja"/>
    <s v="Docentes con maestría"/>
    <s v="N° de docentes vinculados con maestría"/>
    <n v="1"/>
    <n v="1"/>
    <m/>
    <n v="1"/>
    <n v="1"/>
    <n v="4"/>
    <x v="1"/>
    <s v="No está relacionado con el objetivo del proceso ni con el PHVA del proceso, este indicador apunta a la caracterización del proceso de Docencia"/>
  </r>
  <r>
    <x v="13"/>
    <x v="2"/>
    <s v="Tunja"/>
    <s v="Docentes con doctorado"/>
    <s v="N° de docentes vinculados con doctorado"/>
    <n v="1"/>
    <n v="1"/>
    <m/>
    <n v="1"/>
    <n v="1"/>
    <n v="4"/>
    <x v="1"/>
    <s v="No está relacionado con el objetivo del proceso ni con el PHVA del proceso, este indicador apunta a la caracterización del proceso de Docencia"/>
  </r>
  <r>
    <x v="13"/>
    <x v="2"/>
    <s v="Tunja"/>
    <s v="Docentes que han participado en cursos de actualización (diplomado, seminarios, talleres, entre otros), relacionados con el área de desempeño, disciplina o la profesión."/>
    <s v="N° de docentes que han tomado cursos de actualización."/>
    <n v="4"/>
    <n v="3"/>
    <m/>
    <n v="3"/>
    <n v="4"/>
    <n v="14"/>
    <x v="0"/>
    <s v="Articular con sede Bucaramanga y no solo a personal docente, extender a personal administrativo"/>
  </r>
  <r>
    <x v="14"/>
    <x v="2"/>
    <s v="Bogotá"/>
    <s v="Cumplimiento del plan de gestión anual"/>
    <s v="# de actividades desarrolladas/_x000a_ # de actividades propuestas en el plan de gestión"/>
    <n v="2"/>
    <n v="3"/>
    <m/>
    <n v="2"/>
    <n v="2"/>
    <n v="9"/>
    <x v="1"/>
    <s v="En revisión de la caracterización la mayoría de actividades son a demanda, por tanto se observa que establecer un plan de gestión no es conveniente para el proceso."/>
  </r>
  <r>
    <x v="14"/>
    <x v="2"/>
    <s v="Bucaramanga"/>
    <s v="Tiempo de elaboración  de la Solicitud"/>
    <s v="Número de solicitudes  respondidas en 5 días hábiles o menos durante un semestre/ número total de solicitudes recibidas en un semestre "/>
    <n v="5"/>
    <n v="5"/>
    <m/>
    <n v="5"/>
    <n v="5"/>
    <n v="20"/>
    <x v="0"/>
    <s v="Validar con el proceso cual es el punto de control de los 5 días para facilitar el seguimiento a tiempos de respuesta ejemplo: ticket"/>
  </r>
  <r>
    <x v="14"/>
    <x v="2"/>
    <s v="Tunja"/>
    <s v="Ejecución Contractual"/>
    <s v="N° de contratos liquidados + N° de contratos vigentes/ N° total de contratos *100"/>
    <n v="1"/>
    <n v="1"/>
    <m/>
    <n v="5"/>
    <n v="5"/>
    <n v="12"/>
    <x v="1"/>
    <s v="Es indicador que no permite la toma de decisiones y que su calculo siempre será del 100% "/>
  </r>
  <r>
    <x v="14"/>
    <x v="2"/>
    <s v="Tunja"/>
    <s v="Cumplimiento de términos procesales"/>
    <s v="N° de procesos que cumplieron los términos procesales /N° de procesos allegados y supervisados *100"/>
    <n v="3"/>
    <n v="5"/>
    <m/>
    <n v="1"/>
    <n v="1"/>
    <n v="10"/>
    <x v="1"/>
    <s v="Es indicador que no permite la toma de decisiones y los términos procesales se deben cumplir.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D23" firstHeaderRow="1" firstDataRow="2" firstDataCol="1"/>
  <pivotFields count="13">
    <pivotField axis="axisRow" showAll="0">
      <items count="16">
        <item x="8"/>
        <item x="5"/>
        <item x="0"/>
        <item x="1"/>
        <item x="6"/>
        <item x="7"/>
        <item x="9"/>
        <item x="10"/>
        <item x="11"/>
        <item x="12"/>
        <item x="13"/>
        <item x="14"/>
        <item x="4"/>
        <item x="2"/>
        <item x="3"/>
        <item t="default"/>
      </items>
    </pivotField>
    <pivotField axis="axisRow" showAll="0">
      <items count="10">
        <item x="2"/>
        <item x="1"/>
        <item m="1" x="7"/>
        <item m="1" x="3"/>
        <item m="1" x="6"/>
        <item m="1" x="8"/>
        <item m="1" x="5"/>
        <item m="1" x="4"/>
        <item x="0"/>
        <item t="default"/>
      </items>
    </pivotField>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s>
  <rowFields count="2">
    <field x="1"/>
    <field x="0"/>
  </rowFields>
  <rowItems count="19">
    <i>
      <x/>
    </i>
    <i r="1">
      <x v="6"/>
    </i>
    <i r="1">
      <x v="7"/>
    </i>
    <i r="1">
      <x v="8"/>
    </i>
    <i r="1">
      <x v="9"/>
    </i>
    <i r="1">
      <x v="10"/>
    </i>
    <i r="1">
      <x v="11"/>
    </i>
    <i>
      <x v="1"/>
    </i>
    <i r="1">
      <x/>
    </i>
    <i r="1">
      <x v="1"/>
    </i>
    <i r="1">
      <x v="4"/>
    </i>
    <i r="1">
      <x v="5"/>
    </i>
    <i r="1">
      <x v="12"/>
    </i>
    <i>
      <x v="8"/>
    </i>
    <i r="1">
      <x v="2"/>
    </i>
    <i r="1">
      <x v="3"/>
    </i>
    <i r="1">
      <x v="13"/>
    </i>
    <i r="1">
      <x v="14"/>
    </i>
    <i t="grand">
      <x/>
    </i>
  </rowItems>
  <colFields count="1">
    <field x="11"/>
  </colFields>
  <colItems count="3">
    <i>
      <x/>
    </i>
    <i>
      <x v="1"/>
    </i>
    <i t="grand">
      <x/>
    </i>
  </colItems>
  <dataFields count="1">
    <dataField name="Cuenta de SELECCIONADO / NO SELECCIONADO" fld="1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D23"/>
  <sheetViews>
    <sheetView workbookViewId="0">
      <selection activeCell="A34" sqref="A34"/>
    </sheetView>
  </sheetViews>
  <sheetFormatPr baseColWidth="10" defaultRowHeight="15" x14ac:dyDescent="0.25"/>
  <cols>
    <col min="1" max="1" width="53.7109375" bestFit="1" customWidth="1"/>
    <col min="2" max="2" width="22.42578125" bestFit="1" customWidth="1"/>
    <col min="3" max="3" width="14.5703125" bestFit="1" customWidth="1"/>
    <col min="4" max="4" width="12.5703125" bestFit="1" customWidth="1"/>
  </cols>
  <sheetData>
    <row r="3" spans="1:4" x14ac:dyDescent="0.25">
      <c r="A3" s="6" t="s">
        <v>187</v>
      </c>
      <c r="B3" s="6" t="s">
        <v>188</v>
      </c>
    </row>
    <row r="4" spans="1:4" x14ac:dyDescent="0.25">
      <c r="A4" s="6" t="s">
        <v>189</v>
      </c>
      <c r="B4" t="s">
        <v>21</v>
      </c>
      <c r="C4" t="s">
        <v>18</v>
      </c>
      <c r="D4" t="s">
        <v>190</v>
      </c>
    </row>
    <row r="5" spans="1:4" x14ac:dyDescent="0.25">
      <c r="A5" s="7" t="s">
        <v>609</v>
      </c>
      <c r="B5" s="47">
        <v>53</v>
      </c>
      <c r="C5" s="47">
        <v>27</v>
      </c>
      <c r="D5" s="47">
        <v>80</v>
      </c>
    </row>
    <row r="6" spans="1:4" x14ac:dyDescent="0.25">
      <c r="A6" s="46" t="s">
        <v>191</v>
      </c>
      <c r="B6" s="47">
        <v>12</v>
      </c>
      <c r="C6" s="47">
        <v>5</v>
      </c>
      <c r="D6" s="47">
        <v>17</v>
      </c>
    </row>
    <row r="7" spans="1:4" x14ac:dyDescent="0.25">
      <c r="A7" s="46" t="s">
        <v>193</v>
      </c>
      <c r="B7" s="47">
        <v>16</v>
      </c>
      <c r="C7" s="47">
        <v>9</v>
      </c>
      <c r="D7" s="47">
        <v>25</v>
      </c>
    </row>
    <row r="8" spans="1:4" x14ac:dyDescent="0.25">
      <c r="A8" s="46" t="s">
        <v>194</v>
      </c>
      <c r="B8" s="47">
        <v>2</v>
      </c>
      <c r="C8" s="47">
        <v>3</v>
      </c>
      <c r="D8" s="47">
        <v>5</v>
      </c>
    </row>
    <row r="9" spans="1:4" x14ac:dyDescent="0.25">
      <c r="A9" s="46" t="s">
        <v>195</v>
      </c>
      <c r="B9" s="47">
        <v>7</v>
      </c>
      <c r="C9" s="47">
        <v>4</v>
      </c>
      <c r="D9" s="47">
        <v>11</v>
      </c>
    </row>
    <row r="10" spans="1:4" x14ac:dyDescent="0.25">
      <c r="A10" s="46" t="s">
        <v>196</v>
      </c>
      <c r="B10" s="47">
        <v>13</v>
      </c>
      <c r="C10" s="47">
        <v>5</v>
      </c>
      <c r="D10" s="47">
        <v>18</v>
      </c>
    </row>
    <row r="11" spans="1:4" x14ac:dyDescent="0.25">
      <c r="A11" s="46" t="s">
        <v>197</v>
      </c>
      <c r="B11" s="47">
        <v>3</v>
      </c>
      <c r="C11" s="47">
        <v>1</v>
      </c>
      <c r="D11" s="47">
        <v>4</v>
      </c>
    </row>
    <row r="12" spans="1:4" x14ac:dyDescent="0.25">
      <c r="A12" s="7" t="s">
        <v>410</v>
      </c>
      <c r="B12" s="47">
        <v>27</v>
      </c>
      <c r="C12" s="47">
        <v>35</v>
      </c>
      <c r="D12" s="47">
        <v>62</v>
      </c>
    </row>
    <row r="13" spans="1:4" x14ac:dyDescent="0.25">
      <c r="A13" s="46" t="s">
        <v>286</v>
      </c>
      <c r="B13" s="47">
        <v>6</v>
      </c>
      <c r="C13" s="47">
        <v>11</v>
      </c>
      <c r="D13" s="47">
        <v>17</v>
      </c>
    </row>
    <row r="14" spans="1:4" x14ac:dyDescent="0.25">
      <c r="A14" s="46" t="s">
        <v>222</v>
      </c>
      <c r="B14" s="47">
        <v>8</v>
      </c>
      <c r="C14" s="47">
        <v>7</v>
      </c>
      <c r="D14" s="47">
        <v>15</v>
      </c>
    </row>
    <row r="15" spans="1:4" x14ac:dyDescent="0.25">
      <c r="A15" s="46" t="s">
        <v>241</v>
      </c>
      <c r="B15" s="47">
        <v>3</v>
      </c>
      <c r="C15" s="47">
        <v>5</v>
      </c>
      <c r="D15" s="47">
        <v>8</v>
      </c>
    </row>
    <row r="16" spans="1:4" x14ac:dyDescent="0.25">
      <c r="A16" s="46" t="s">
        <v>259</v>
      </c>
      <c r="B16" s="47">
        <v>7</v>
      </c>
      <c r="C16" s="47">
        <v>4</v>
      </c>
      <c r="D16" s="47">
        <v>11</v>
      </c>
    </row>
    <row r="17" spans="1:4" x14ac:dyDescent="0.25">
      <c r="A17" s="46" t="s">
        <v>198</v>
      </c>
      <c r="B17" s="47">
        <v>3</v>
      </c>
      <c r="C17" s="47">
        <v>8</v>
      </c>
      <c r="D17" s="47">
        <v>11</v>
      </c>
    </row>
    <row r="18" spans="1:4" x14ac:dyDescent="0.25">
      <c r="A18" s="7" t="s">
        <v>409</v>
      </c>
      <c r="B18" s="47">
        <v>66</v>
      </c>
      <c r="C18" s="47">
        <v>36</v>
      </c>
      <c r="D18" s="47">
        <v>102</v>
      </c>
    </row>
    <row r="19" spans="1:4" x14ac:dyDescent="0.25">
      <c r="A19" s="46" t="s">
        <v>14</v>
      </c>
      <c r="B19" s="47">
        <v>7</v>
      </c>
      <c r="C19" s="47">
        <v>13</v>
      </c>
      <c r="D19" s="47">
        <v>20</v>
      </c>
    </row>
    <row r="20" spans="1:4" x14ac:dyDescent="0.25">
      <c r="A20" s="46" t="s">
        <v>59</v>
      </c>
      <c r="B20" s="47">
        <v>29</v>
      </c>
      <c r="C20" s="47">
        <v>10</v>
      </c>
      <c r="D20" s="47">
        <v>39</v>
      </c>
    </row>
    <row r="21" spans="1:4" x14ac:dyDescent="0.25">
      <c r="A21" s="46" t="s">
        <v>113</v>
      </c>
      <c r="B21" s="47">
        <v>13</v>
      </c>
      <c r="C21" s="47">
        <v>8</v>
      </c>
      <c r="D21" s="47">
        <v>21</v>
      </c>
    </row>
    <row r="22" spans="1:4" x14ac:dyDescent="0.25">
      <c r="A22" s="46" t="s">
        <v>148</v>
      </c>
      <c r="B22" s="47">
        <v>17</v>
      </c>
      <c r="C22" s="47">
        <v>5</v>
      </c>
      <c r="D22" s="47">
        <v>22</v>
      </c>
    </row>
    <row r="23" spans="1:4" x14ac:dyDescent="0.25">
      <c r="A23" s="7" t="s">
        <v>190</v>
      </c>
      <c r="B23" s="47">
        <v>146</v>
      </c>
      <c r="C23" s="47">
        <v>98</v>
      </c>
      <c r="D23" s="47">
        <v>244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R248"/>
  <sheetViews>
    <sheetView showGridLines="0" tabSelected="1" view="pageBreakPreview" zoomScale="80" zoomScaleNormal="80" zoomScaleSheetLayoutView="80" workbookViewId="0">
      <pane ySplit="4" topLeftCell="A6" activePane="bottomLeft" state="frozen"/>
      <selection pane="bottomLeft" activeCell="B109" sqref="B109"/>
    </sheetView>
  </sheetViews>
  <sheetFormatPr baseColWidth="10" defaultColWidth="11.42578125" defaultRowHeight="15" x14ac:dyDescent="0.25"/>
  <cols>
    <col min="1" max="2" width="19.140625" style="4" customWidth="1"/>
    <col min="3" max="3" width="14.42578125" style="4" bestFit="1" customWidth="1"/>
    <col min="4" max="5" width="43.42578125" style="4" customWidth="1"/>
    <col min="6" max="6" width="7.7109375" style="4" bestFit="1" customWidth="1"/>
    <col min="7" max="7" width="8" style="4" bestFit="1" customWidth="1"/>
    <col min="8" max="8" width="7.7109375" style="4" bestFit="1" customWidth="1"/>
    <col min="9" max="9" width="8.7109375" style="4" customWidth="1"/>
    <col min="10" max="10" width="8.140625" style="4" bestFit="1" customWidth="1"/>
    <col min="11" max="11" width="15.7109375" style="4" customWidth="1"/>
    <col min="12" max="12" width="21.140625" style="4" customWidth="1"/>
    <col min="13" max="13" width="45" style="4" customWidth="1"/>
    <col min="14" max="16384" width="11.42578125" style="4"/>
  </cols>
  <sheetData>
    <row r="1" spans="1:18" s="1" customFormat="1" ht="100.5" customHeight="1" x14ac:dyDescent="0.25">
      <c r="A1" s="59"/>
      <c r="B1" s="60"/>
      <c r="C1" s="60"/>
      <c r="D1" s="61"/>
      <c r="E1" s="56" t="s">
        <v>350</v>
      </c>
      <c r="F1" s="57"/>
      <c r="G1" s="57"/>
      <c r="H1" s="57"/>
      <c r="I1" s="57"/>
      <c r="J1" s="57"/>
      <c r="K1" s="57"/>
      <c r="L1" s="57"/>
      <c r="M1" s="58"/>
    </row>
    <row r="2" spans="1:18" s="1" customFormat="1" x14ac:dyDescent="0.25">
      <c r="A2" s="62" t="s">
        <v>0</v>
      </c>
      <c r="B2" s="62"/>
      <c r="C2" s="62"/>
      <c r="D2" s="62"/>
      <c r="E2" s="62"/>
      <c r="F2" s="62"/>
      <c r="G2" s="62"/>
      <c r="H2" s="62"/>
      <c r="I2" s="62"/>
      <c r="J2" s="62"/>
      <c r="K2" s="62"/>
      <c r="L2" s="62"/>
      <c r="M2" s="62"/>
    </row>
    <row r="3" spans="1:18" s="1" customFormat="1" ht="15" customHeight="1" x14ac:dyDescent="0.25">
      <c r="A3" s="33"/>
      <c r="B3" s="8"/>
      <c r="C3" s="33"/>
      <c r="D3" s="33"/>
      <c r="E3" s="33"/>
      <c r="F3" s="62" t="s">
        <v>5</v>
      </c>
      <c r="G3" s="62"/>
      <c r="H3" s="62"/>
      <c r="I3" s="62"/>
      <c r="J3" s="62"/>
      <c r="K3" s="33"/>
      <c r="L3" s="33"/>
      <c r="M3" s="33"/>
      <c r="R3"/>
    </row>
    <row r="4" spans="1:18" s="1" customFormat="1" ht="30" x14ac:dyDescent="0.25">
      <c r="A4" s="32" t="s">
        <v>1</v>
      </c>
      <c r="B4" s="8" t="s">
        <v>408</v>
      </c>
      <c r="C4" s="8" t="s">
        <v>2</v>
      </c>
      <c r="D4" s="8" t="s">
        <v>3</v>
      </c>
      <c r="E4" s="8" t="s">
        <v>4</v>
      </c>
      <c r="F4" s="3" t="s">
        <v>9</v>
      </c>
      <c r="G4" s="3" t="s">
        <v>10</v>
      </c>
      <c r="H4" s="3" t="s">
        <v>11</v>
      </c>
      <c r="I4" s="3" t="s">
        <v>12</v>
      </c>
      <c r="J4" s="3" t="s">
        <v>13</v>
      </c>
      <c r="K4" s="8" t="s">
        <v>6</v>
      </c>
      <c r="L4" s="32" t="s">
        <v>7</v>
      </c>
      <c r="M4" s="8" t="s">
        <v>8</v>
      </c>
    </row>
    <row r="5" spans="1:18" s="1" customFormat="1" ht="45" x14ac:dyDescent="0.25">
      <c r="A5" s="9" t="s">
        <v>14</v>
      </c>
      <c r="B5" s="9" t="s">
        <v>409</v>
      </c>
      <c r="C5" s="9" t="s">
        <v>15</v>
      </c>
      <c r="D5" s="9" t="s">
        <v>16</v>
      </c>
      <c r="E5" s="16" t="s">
        <v>17</v>
      </c>
      <c r="F5" s="42">
        <v>2</v>
      </c>
      <c r="G5" s="42">
        <v>5</v>
      </c>
      <c r="H5" s="55">
        <v>1</v>
      </c>
      <c r="I5" s="42">
        <v>3</v>
      </c>
      <c r="J5" s="42">
        <v>4</v>
      </c>
      <c r="K5" s="42">
        <f>SUM(F5:J5)</f>
        <v>15</v>
      </c>
      <c r="L5" s="10" t="s">
        <v>18</v>
      </c>
      <c r="M5" s="16" t="s">
        <v>318</v>
      </c>
    </row>
    <row r="6" spans="1:18" s="1" customFormat="1" ht="30" x14ac:dyDescent="0.25">
      <c r="A6" s="9" t="s">
        <v>14</v>
      </c>
      <c r="B6" s="9" t="s">
        <v>409</v>
      </c>
      <c r="C6" s="9" t="s">
        <v>15</v>
      </c>
      <c r="D6" s="9" t="s">
        <v>19</v>
      </c>
      <c r="E6" s="16" t="s">
        <v>20</v>
      </c>
      <c r="F6" s="42">
        <v>2</v>
      </c>
      <c r="G6" s="42">
        <v>1</v>
      </c>
      <c r="H6" s="55">
        <v>1</v>
      </c>
      <c r="I6" s="42">
        <v>2</v>
      </c>
      <c r="J6" s="42">
        <v>1</v>
      </c>
      <c r="K6" s="42">
        <f t="shared" ref="K6:K69" si="0">SUM(F6:J6)</f>
        <v>7</v>
      </c>
      <c r="L6" s="11" t="s">
        <v>21</v>
      </c>
      <c r="M6" s="16" t="s">
        <v>26</v>
      </c>
    </row>
    <row r="7" spans="1:18" s="1" customFormat="1" ht="30" x14ac:dyDescent="0.25">
      <c r="A7" s="9" t="s">
        <v>14</v>
      </c>
      <c r="B7" s="9" t="s">
        <v>409</v>
      </c>
      <c r="C7" s="9" t="s">
        <v>15</v>
      </c>
      <c r="D7" s="9" t="s">
        <v>22</v>
      </c>
      <c r="E7" s="16" t="s">
        <v>23</v>
      </c>
      <c r="F7" s="42">
        <v>2</v>
      </c>
      <c r="G7" s="42">
        <v>1</v>
      </c>
      <c r="H7" s="55">
        <v>1</v>
      </c>
      <c r="I7" s="42">
        <v>5</v>
      </c>
      <c r="J7" s="42">
        <v>1</v>
      </c>
      <c r="K7" s="42">
        <f t="shared" si="0"/>
        <v>10</v>
      </c>
      <c r="L7" s="11" t="s">
        <v>21</v>
      </c>
      <c r="M7" s="16" t="s">
        <v>319</v>
      </c>
    </row>
    <row r="8" spans="1:18" s="1" customFormat="1" ht="75" x14ac:dyDescent="0.25">
      <c r="A8" s="9" t="s">
        <v>14</v>
      </c>
      <c r="B8" s="9" t="s">
        <v>409</v>
      </c>
      <c r="C8" s="9" t="s">
        <v>15</v>
      </c>
      <c r="D8" s="9" t="s">
        <v>24</v>
      </c>
      <c r="E8" s="16" t="s">
        <v>25</v>
      </c>
      <c r="F8" s="42">
        <v>2</v>
      </c>
      <c r="G8" s="42">
        <v>1</v>
      </c>
      <c r="H8" s="55">
        <v>1</v>
      </c>
      <c r="I8" s="42">
        <v>1</v>
      </c>
      <c r="J8" s="42">
        <v>1</v>
      </c>
      <c r="K8" s="42">
        <f t="shared" si="0"/>
        <v>6</v>
      </c>
      <c r="L8" s="11" t="s">
        <v>21</v>
      </c>
      <c r="M8" s="16" t="s">
        <v>26</v>
      </c>
    </row>
    <row r="9" spans="1:18" s="1" customFormat="1" ht="45" x14ac:dyDescent="0.25">
      <c r="A9" s="9" t="s">
        <v>14</v>
      </c>
      <c r="B9" s="9" t="s">
        <v>409</v>
      </c>
      <c r="C9" s="9" t="s">
        <v>27</v>
      </c>
      <c r="D9" s="9" t="s">
        <v>28</v>
      </c>
      <c r="E9" s="16" t="s">
        <v>320</v>
      </c>
      <c r="F9" s="42">
        <v>3</v>
      </c>
      <c r="G9" s="42">
        <v>5</v>
      </c>
      <c r="H9" s="55">
        <v>1</v>
      </c>
      <c r="I9" s="42">
        <v>2</v>
      </c>
      <c r="J9" s="42">
        <v>3</v>
      </c>
      <c r="K9" s="42">
        <f t="shared" si="0"/>
        <v>14</v>
      </c>
      <c r="L9" s="10" t="s">
        <v>18</v>
      </c>
      <c r="M9" s="29" t="s">
        <v>321</v>
      </c>
    </row>
    <row r="10" spans="1:18" s="1" customFormat="1" ht="45" x14ac:dyDescent="0.25">
      <c r="A10" s="9" t="s">
        <v>14</v>
      </c>
      <c r="B10" s="9" t="s">
        <v>409</v>
      </c>
      <c r="C10" s="9" t="s">
        <v>27</v>
      </c>
      <c r="D10" s="9" t="s">
        <v>29</v>
      </c>
      <c r="E10" s="16" t="s">
        <v>30</v>
      </c>
      <c r="F10" s="42">
        <v>1</v>
      </c>
      <c r="G10" s="42">
        <v>1</v>
      </c>
      <c r="H10" s="55">
        <v>1</v>
      </c>
      <c r="I10" s="42">
        <v>1</v>
      </c>
      <c r="J10" s="42">
        <v>1</v>
      </c>
      <c r="K10" s="42">
        <f t="shared" si="0"/>
        <v>5</v>
      </c>
      <c r="L10" s="11" t="s">
        <v>21</v>
      </c>
      <c r="M10" s="16" t="s">
        <v>31</v>
      </c>
    </row>
    <row r="11" spans="1:18" s="1" customFormat="1" ht="30" x14ac:dyDescent="0.25">
      <c r="A11" s="9" t="s">
        <v>14</v>
      </c>
      <c r="B11" s="9" t="s">
        <v>409</v>
      </c>
      <c r="C11" s="9" t="s">
        <v>27</v>
      </c>
      <c r="D11" s="9" t="s">
        <v>32</v>
      </c>
      <c r="E11" s="16" t="s">
        <v>33</v>
      </c>
      <c r="F11" s="42">
        <v>2</v>
      </c>
      <c r="G11" s="42">
        <v>1</v>
      </c>
      <c r="H11" s="55">
        <v>1</v>
      </c>
      <c r="I11" s="42">
        <v>5</v>
      </c>
      <c r="J11" s="42">
        <v>1</v>
      </c>
      <c r="K11" s="42">
        <f t="shared" si="0"/>
        <v>10</v>
      </c>
      <c r="L11" s="11" t="s">
        <v>21</v>
      </c>
      <c r="M11" s="16" t="s">
        <v>319</v>
      </c>
    </row>
    <row r="12" spans="1:18" s="1" customFormat="1" ht="60" x14ac:dyDescent="0.25">
      <c r="A12" s="9" t="s">
        <v>14</v>
      </c>
      <c r="B12" s="9" t="s">
        <v>409</v>
      </c>
      <c r="C12" s="9" t="s">
        <v>34</v>
      </c>
      <c r="D12" s="9" t="s">
        <v>35</v>
      </c>
      <c r="E12" s="16" t="s">
        <v>322</v>
      </c>
      <c r="F12" s="42">
        <v>1</v>
      </c>
      <c r="G12" s="42">
        <v>5</v>
      </c>
      <c r="H12" s="55">
        <v>1</v>
      </c>
      <c r="I12" s="42">
        <v>3</v>
      </c>
      <c r="J12" s="42">
        <v>3</v>
      </c>
      <c r="K12" s="42">
        <f t="shared" si="0"/>
        <v>13</v>
      </c>
      <c r="L12" s="10" t="s">
        <v>18</v>
      </c>
      <c r="M12" s="16" t="s">
        <v>323</v>
      </c>
    </row>
    <row r="13" spans="1:18" s="1" customFormat="1" ht="45" x14ac:dyDescent="0.25">
      <c r="A13" s="9" t="s">
        <v>14</v>
      </c>
      <c r="B13" s="9" t="s">
        <v>409</v>
      </c>
      <c r="C13" s="9" t="s">
        <v>36</v>
      </c>
      <c r="D13" s="9" t="s">
        <v>37</v>
      </c>
      <c r="E13" s="16" t="s">
        <v>38</v>
      </c>
      <c r="F13" s="42">
        <v>2</v>
      </c>
      <c r="G13" s="42">
        <v>3</v>
      </c>
      <c r="H13" s="55">
        <v>1</v>
      </c>
      <c r="I13" s="42">
        <v>3</v>
      </c>
      <c r="J13" s="42">
        <v>3</v>
      </c>
      <c r="K13" s="42">
        <f t="shared" si="0"/>
        <v>12</v>
      </c>
      <c r="L13" s="10" t="s">
        <v>18</v>
      </c>
      <c r="M13" s="29" t="s">
        <v>324</v>
      </c>
    </row>
    <row r="14" spans="1:18" s="1" customFormat="1" ht="45" x14ac:dyDescent="0.25">
      <c r="A14" s="9" t="s">
        <v>14</v>
      </c>
      <c r="B14" s="9" t="s">
        <v>409</v>
      </c>
      <c r="C14" s="9" t="s">
        <v>36</v>
      </c>
      <c r="D14" s="9" t="s">
        <v>39</v>
      </c>
      <c r="E14" s="16" t="s">
        <v>40</v>
      </c>
      <c r="F14" s="42">
        <v>2</v>
      </c>
      <c r="G14" s="42">
        <v>3</v>
      </c>
      <c r="H14" s="55">
        <v>1</v>
      </c>
      <c r="I14" s="42">
        <v>3</v>
      </c>
      <c r="J14" s="42">
        <v>3</v>
      </c>
      <c r="K14" s="42">
        <f t="shared" si="0"/>
        <v>12</v>
      </c>
      <c r="L14" s="10" t="s">
        <v>18</v>
      </c>
      <c r="M14" s="29" t="s">
        <v>324</v>
      </c>
    </row>
    <row r="15" spans="1:18" s="1" customFormat="1" ht="45" x14ac:dyDescent="0.25">
      <c r="A15" s="9" t="s">
        <v>14</v>
      </c>
      <c r="B15" s="9" t="s">
        <v>409</v>
      </c>
      <c r="C15" s="9" t="s">
        <v>36</v>
      </c>
      <c r="D15" s="9" t="s">
        <v>41</v>
      </c>
      <c r="E15" s="16" t="s">
        <v>325</v>
      </c>
      <c r="F15" s="42">
        <v>3</v>
      </c>
      <c r="G15" s="42">
        <v>5</v>
      </c>
      <c r="H15" s="55">
        <v>1</v>
      </c>
      <c r="I15" s="42">
        <v>2</v>
      </c>
      <c r="J15" s="42">
        <v>3</v>
      </c>
      <c r="K15" s="42">
        <f t="shared" si="0"/>
        <v>14</v>
      </c>
      <c r="L15" s="10" t="s">
        <v>18</v>
      </c>
      <c r="M15" s="16" t="s">
        <v>326</v>
      </c>
    </row>
    <row r="16" spans="1:18" s="1" customFormat="1" ht="45" x14ac:dyDescent="0.25">
      <c r="A16" s="9" t="s">
        <v>14</v>
      </c>
      <c r="B16" s="9" t="s">
        <v>409</v>
      </c>
      <c r="C16" s="9" t="s">
        <v>36</v>
      </c>
      <c r="D16" s="9" t="s">
        <v>42</v>
      </c>
      <c r="E16" s="16" t="s">
        <v>43</v>
      </c>
      <c r="F16" s="42">
        <v>3</v>
      </c>
      <c r="G16" s="42">
        <v>5</v>
      </c>
      <c r="H16" s="55">
        <v>1</v>
      </c>
      <c r="I16" s="42">
        <v>2</v>
      </c>
      <c r="J16" s="42">
        <v>3</v>
      </c>
      <c r="K16" s="42">
        <f t="shared" si="0"/>
        <v>14</v>
      </c>
      <c r="L16" s="10" t="s">
        <v>18</v>
      </c>
      <c r="M16" s="16" t="s">
        <v>326</v>
      </c>
    </row>
    <row r="17" spans="1:13" s="1" customFormat="1" ht="90" x14ac:dyDescent="0.25">
      <c r="A17" s="9" t="s">
        <v>14</v>
      </c>
      <c r="B17" s="9" t="s">
        <v>409</v>
      </c>
      <c r="C17" s="9" t="s">
        <v>36</v>
      </c>
      <c r="D17" s="9" t="s">
        <v>44</v>
      </c>
      <c r="E17" s="16" t="s">
        <v>45</v>
      </c>
      <c r="F17" s="42">
        <v>4</v>
      </c>
      <c r="G17" s="42">
        <v>5</v>
      </c>
      <c r="H17" s="55">
        <v>1</v>
      </c>
      <c r="I17" s="42">
        <v>3</v>
      </c>
      <c r="J17" s="42">
        <v>3</v>
      </c>
      <c r="K17" s="42">
        <f t="shared" si="0"/>
        <v>16</v>
      </c>
      <c r="L17" s="10" t="s">
        <v>18</v>
      </c>
      <c r="M17" s="16" t="s">
        <v>327</v>
      </c>
    </row>
    <row r="18" spans="1:13" s="1" customFormat="1" ht="60" x14ac:dyDescent="0.25">
      <c r="A18" s="9" t="s">
        <v>14</v>
      </c>
      <c r="B18" s="9" t="s">
        <v>409</v>
      </c>
      <c r="C18" s="9" t="s">
        <v>36</v>
      </c>
      <c r="D18" s="9" t="s">
        <v>46</v>
      </c>
      <c r="E18" s="16" t="s">
        <v>328</v>
      </c>
      <c r="F18" s="42">
        <v>2</v>
      </c>
      <c r="G18" s="42">
        <v>4</v>
      </c>
      <c r="H18" s="55">
        <v>1</v>
      </c>
      <c r="I18" s="42">
        <v>3</v>
      </c>
      <c r="J18" s="42">
        <v>3</v>
      </c>
      <c r="K18" s="42">
        <f t="shared" si="0"/>
        <v>13</v>
      </c>
      <c r="L18" s="10" t="s">
        <v>18</v>
      </c>
      <c r="M18" s="16" t="s">
        <v>329</v>
      </c>
    </row>
    <row r="19" spans="1:13" s="1" customFormat="1" ht="45" x14ac:dyDescent="0.25">
      <c r="A19" s="9" t="s">
        <v>14</v>
      </c>
      <c r="B19" s="9" t="s">
        <v>409</v>
      </c>
      <c r="C19" s="9" t="s">
        <v>36</v>
      </c>
      <c r="D19" s="9" t="s">
        <v>47</v>
      </c>
      <c r="E19" s="16" t="s">
        <v>48</v>
      </c>
      <c r="F19" s="42">
        <v>2</v>
      </c>
      <c r="G19" s="42">
        <v>5</v>
      </c>
      <c r="H19" s="55">
        <v>1</v>
      </c>
      <c r="I19" s="42">
        <v>2</v>
      </c>
      <c r="J19" s="42">
        <v>3</v>
      </c>
      <c r="K19" s="42">
        <f t="shared" si="0"/>
        <v>13</v>
      </c>
      <c r="L19" s="10" t="s">
        <v>18</v>
      </c>
      <c r="M19" s="16" t="s">
        <v>330</v>
      </c>
    </row>
    <row r="20" spans="1:13" s="1" customFormat="1" ht="75" x14ac:dyDescent="0.25">
      <c r="A20" s="9" t="s">
        <v>14</v>
      </c>
      <c r="B20" s="9" t="s">
        <v>409</v>
      </c>
      <c r="C20" s="9" t="s">
        <v>36</v>
      </c>
      <c r="D20" s="9" t="s">
        <v>49</v>
      </c>
      <c r="E20" s="16" t="s">
        <v>50</v>
      </c>
      <c r="F20" s="42">
        <v>2</v>
      </c>
      <c r="G20" s="42">
        <v>4</v>
      </c>
      <c r="H20" s="55">
        <v>1</v>
      </c>
      <c r="I20" s="42">
        <v>3</v>
      </c>
      <c r="J20" s="42">
        <v>3</v>
      </c>
      <c r="K20" s="42">
        <f t="shared" si="0"/>
        <v>13</v>
      </c>
      <c r="L20" s="10" t="s">
        <v>18</v>
      </c>
      <c r="M20" s="16" t="s">
        <v>331</v>
      </c>
    </row>
    <row r="21" spans="1:13" s="1" customFormat="1" ht="75" x14ac:dyDescent="0.25">
      <c r="A21" s="9" t="s">
        <v>14</v>
      </c>
      <c r="B21" s="9" t="s">
        <v>409</v>
      </c>
      <c r="C21" s="9" t="s">
        <v>36</v>
      </c>
      <c r="D21" s="9" t="s">
        <v>51</v>
      </c>
      <c r="E21" s="16" t="s">
        <v>52</v>
      </c>
      <c r="F21" s="42">
        <v>2</v>
      </c>
      <c r="G21" s="42">
        <v>5</v>
      </c>
      <c r="H21" s="55">
        <v>1</v>
      </c>
      <c r="I21" s="42">
        <v>2</v>
      </c>
      <c r="J21" s="42">
        <v>3</v>
      </c>
      <c r="K21" s="42">
        <f t="shared" si="0"/>
        <v>13</v>
      </c>
      <c r="L21" s="10" t="s">
        <v>18</v>
      </c>
      <c r="M21" s="16" t="s">
        <v>385</v>
      </c>
    </row>
    <row r="22" spans="1:13" s="1" customFormat="1" ht="45" x14ac:dyDescent="0.25">
      <c r="A22" s="9" t="s">
        <v>14</v>
      </c>
      <c r="B22" s="9" t="s">
        <v>409</v>
      </c>
      <c r="C22" s="9" t="s">
        <v>53</v>
      </c>
      <c r="D22" s="9" t="s">
        <v>54</v>
      </c>
      <c r="E22" s="16" t="s">
        <v>55</v>
      </c>
      <c r="F22" s="42">
        <v>1</v>
      </c>
      <c r="G22" s="42">
        <v>1</v>
      </c>
      <c r="H22" s="55">
        <v>1</v>
      </c>
      <c r="I22" s="42">
        <v>1</v>
      </c>
      <c r="J22" s="42">
        <v>1</v>
      </c>
      <c r="K22" s="42">
        <f t="shared" si="0"/>
        <v>5</v>
      </c>
      <c r="L22" s="11" t="s">
        <v>21</v>
      </c>
      <c r="M22" s="16" t="s">
        <v>26</v>
      </c>
    </row>
    <row r="23" spans="1:13" s="1" customFormat="1" ht="30" x14ac:dyDescent="0.25">
      <c r="A23" s="12" t="s">
        <v>14</v>
      </c>
      <c r="B23" s="9" t="s">
        <v>409</v>
      </c>
      <c r="C23" s="12" t="s">
        <v>53</v>
      </c>
      <c r="D23" s="12" t="s">
        <v>56</v>
      </c>
      <c r="E23" s="17"/>
      <c r="F23" s="43">
        <v>1</v>
      </c>
      <c r="G23" s="43">
        <v>1</v>
      </c>
      <c r="H23" s="55">
        <v>1</v>
      </c>
      <c r="I23" s="43">
        <v>1</v>
      </c>
      <c r="J23" s="43">
        <v>1</v>
      </c>
      <c r="K23" s="42">
        <f t="shared" si="0"/>
        <v>5</v>
      </c>
      <c r="L23" s="13" t="s">
        <v>21</v>
      </c>
      <c r="M23" s="18" t="s">
        <v>26</v>
      </c>
    </row>
    <row r="24" spans="1:13" s="1" customFormat="1" ht="45" x14ac:dyDescent="0.25">
      <c r="A24" s="9" t="s">
        <v>14</v>
      </c>
      <c r="B24" s="9" t="s">
        <v>409</v>
      </c>
      <c r="C24" s="9" t="s">
        <v>53</v>
      </c>
      <c r="D24" s="9" t="s">
        <v>57</v>
      </c>
      <c r="E24" s="16" t="s">
        <v>58</v>
      </c>
      <c r="F24" s="42">
        <v>3</v>
      </c>
      <c r="G24" s="42">
        <v>5</v>
      </c>
      <c r="H24" s="55">
        <v>1</v>
      </c>
      <c r="I24" s="42">
        <v>2</v>
      </c>
      <c r="J24" s="42">
        <v>3</v>
      </c>
      <c r="K24" s="42">
        <f t="shared" si="0"/>
        <v>14</v>
      </c>
      <c r="L24" s="10" t="s">
        <v>18</v>
      </c>
      <c r="M24" s="16" t="s">
        <v>326</v>
      </c>
    </row>
    <row r="25" spans="1:13" s="1" customFormat="1" ht="60" x14ac:dyDescent="0.25">
      <c r="A25" s="12" t="s">
        <v>59</v>
      </c>
      <c r="B25" s="9" t="s">
        <v>409</v>
      </c>
      <c r="C25" s="12" t="s">
        <v>15</v>
      </c>
      <c r="D25" s="12" t="s">
        <v>60</v>
      </c>
      <c r="E25" s="18" t="s">
        <v>354</v>
      </c>
      <c r="F25" s="43">
        <v>3</v>
      </c>
      <c r="G25" s="43">
        <v>5</v>
      </c>
      <c r="H25" s="55">
        <v>1</v>
      </c>
      <c r="I25" s="43">
        <v>3</v>
      </c>
      <c r="J25" s="43">
        <v>3</v>
      </c>
      <c r="K25" s="42">
        <f t="shared" si="0"/>
        <v>15</v>
      </c>
      <c r="L25" s="14" t="s">
        <v>18</v>
      </c>
      <c r="M25" s="18" t="s">
        <v>386</v>
      </c>
    </row>
    <row r="26" spans="1:13" s="1" customFormat="1" ht="45" x14ac:dyDescent="0.25">
      <c r="A26" s="12" t="s">
        <v>59</v>
      </c>
      <c r="B26" s="9" t="s">
        <v>409</v>
      </c>
      <c r="C26" s="12" t="s">
        <v>15</v>
      </c>
      <c r="D26" s="12" t="s">
        <v>61</v>
      </c>
      <c r="E26" s="18" t="s">
        <v>352</v>
      </c>
      <c r="F26" s="43">
        <v>1</v>
      </c>
      <c r="G26" s="43">
        <v>1</v>
      </c>
      <c r="H26" s="55">
        <v>1</v>
      </c>
      <c r="I26" s="43">
        <v>1</v>
      </c>
      <c r="J26" s="43">
        <v>1</v>
      </c>
      <c r="K26" s="42">
        <f t="shared" si="0"/>
        <v>5</v>
      </c>
      <c r="L26" s="11" t="s">
        <v>21</v>
      </c>
      <c r="M26" s="30" t="s">
        <v>332</v>
      </c>
    </row>
    <row r="27" spans="1:13" s="1" customFormat="1" ht="45" x14ac:dyDescent="0.25">
      <c r="A27" s="12" t="s">
        <v>59</v>
      </c>
      <c r="B27" s="9" t="s">
        <v>409</v>
      </c>
      <c r="C27" s="12" t="s">
        <v>15</v>
      </c>
      <c r="D27" s="12" t="s">
        <v>62</v>
      </c>
      <c r="E27" s="18" t="s">
        <v>353</v>
      </c>
      <c r="F27" s="43">
        <v>1</v>
      </c>
      <c r="G27" s="43">
        <v>1</v>
      </c>
      <c r="H27" s="55">
        <v>1</v>
      </c>
      <c r="I27" s="43">
        <v>1</v>
      </c>
      <c r="J27" s="43">
        <v>1</v>
      </c>
      <c r="K27" s="42">
        <f t="shared" si="0"/>
        <v>5</v>
      </c>
      <c r="L27" s="11" t="s">
        <v>21</v>
      </c>
      <c r="M27" s="30" t="s">
        <v>332</v>
      </c>
    </row>
    <row r="28" spans="1:13" s="1" customFormat="1" ht="45" x14ac:dyDescent="0.25">
      <c r="A28" s="12" t="s">
        <v>59</v>
      </c>
      <c r="B28" s="9" t="s">
        <v>409</v>
      </c>
      <c r="C28" s="12" t="s">
        <v>15</v>
      </c>
      <c r="D28" s="12" t="s">
        <v>63</v>
      </c>
      <c r="E28" s="18" t="s">
        <v>351</v>
      </c>
      <c r="F28" s="43">
        <v>4</v>
      </c>
      <c r="G28" s="43">
        <v>5</v>
      </c>
      <c r="H28" s="55">
        <v>1</v>
      </c>
      <c r="I28" s="43">
        <v>2</v>
      </c>
      <c r="J28" s="43">
        <v>2</v>
      </c>
      <c r="K28" s="42">
        <f t="shared" si="0"/>
        <v>14</v>
      </c>
      <c r="L28" s="14" t="s">
        <v>18</v>
      </c>
      <c r="M28" s="18" t="s">
        <v>387</v>
      </c>
    </row>
    <row r="29" spans="1:13" s="1" customFormat="1" ht="45" x14ac:dyDescent="0.25">
      <c r="A29" s="9" t="s">
        <v>59</v>
      </c>
      <c r="B29" s="9" t="s">
        <v>409</v>
      </c>
      <c r="C29" s="9" t="s">
        <v>27</v>
      </c>
      <c r="D29" s="9" t="s">
        <v>64</v>
      </c>
      <c r="E29" s="16" t="s">
        <v>30</v>
      </c>
      <c r="F29" s="42">
        <v>1</v>
      </c>
      <c r="G29" s="42">
        <v>1</v>
      </c>
      <c r="H29" s="55">
        <v>1</v>
      </c>
      <c r="I29" s="42">
        <v>1</v>
      </c>
      <c r="J29" s="42">
        <v>1</v>
      </c>
      <c r="K29" s="42">
        <f t="shared" si="0"/>
        <v>5</v>
      </c>
      <c r="L29" s="11" t="s">
        <v>21</v>
      </c>
      <c r="M29" s="16" t="s">
        <v>31</v>
      </c>
    </row>
    <row r="30" spans="1:13" s="1" customFormat="1" ht="45" x14ac:dyDescent="0.25">
      <c r="A30" s="9" t="s">
        <v>59</v>
      </c>
      <c r="B30" s="9" t="s">
        <v>409</v>
      </c>
      <c r="C30" s="9" t="s">
        <v>27</v>
      </c>
      <c r="D30" s="9" t="s">
        <v>65</v>
      </c>
      <c r="E30" s="16" t="s">
        <v>66</v>
      </c>
      <c r="F30" s="42">
        <v>1</v>
      </c>
      <c r="G30" s="42">
        <v>1</v>
      </c>
      <c r="H30" s="55">
        <v>1</v>
      </c>
      <c r="I30" s="42">
        <v>1</v>
      </c>
      <c r="J30" s="42">
        <v>1</v>
      </c>
      <c r="K30" s="42">
        <f t="shared" si="0"/>
        <v>5</v>
      </c>
      <c r="L30" s="11" t="s">
        <v>21</v>
      </c>
      <c r="M30" s="16" t="s">
        <v>31</v>
      </c>
    </row>
    <row r="31" spans="1:13" s="1" customFormat="1" ht="30" x14ac:dyDescent="0.25">
      <c r="A31" s="9" t="s">
        <v>59</v>
      </c>
      <c r="B31" s="9" t="s">
        <v>409</v>
      </c>
      <c r="C31" s="9" t="s">
        <v>27</v>
      </c>
      <c r="D31" s="9" t="s">
        <v>333</v>
      </c>
      <c r="E31" s="16" t="s">
        <v>67</v>
      </c>
      <c r="F31" s="42">
        <v>1</v>
      </c>
      <c r="G31" s="42">
        <v>1</v>
      </c>
      <c r="H31" s="55">
        <v>1</v>
      </c>
      <c r="I31" s="42">
        <v>1</v>
      </c>
      <c r="J31" s="42">
        <v>1</v>
      </c>
      <c r="K31" s="42">
        <f t="shared" si="0"/>
        <v>5</v>
      </c>
      <c r="L31" s="11" t="s">
        <v>21</v>
      </c>
      <c r="M31" s="16" t="s">
        <v>31</v>
      </c>
    </row>
    <row r="32" spans="1:13" s="1" customFormat="1" ht="45" x14ac:dyDescent="0.25">
      <c r="A32" s="9" t="s">
        <v>59</v>
      </c>
      <c r="B32" s="9" t="s">
        <v>409</v>
      </c>
      <c r="C32" s="9" t="s">
        <v>27</v>
      </c>
      <c r="D32" s="9" t="s">
        <v>68</v>
      </c>
      <c r="E32" s="16" t="s">
        <v>69</v>
      </c>
      <c r="F32" s="42">
        <v>1</v>
      </c>
      <c r="G32" s="42">
        <v>1</v>
      </c>
      <c r="H32" s="55">
        <v>1</v>
      </c>
      <c r="I32" s="42">
        <v>1</v>
      </c>
      <c r="J32" s="42">
        <v>1</v>
      </c>
      <c r="K32" s="42">
        <f t="shared" si="0"/>
        <v>5</v>
      </c>
      <c r="L32" s="11" t="s">
        <v>21</v>
      </c>
      <c r="M32" s="16" t="s">
        <v>31</v>
      </c>
    </row>
    <row r="33" spans="1:13" s="1" customFormat="1" ht="30" x14ac:dyDescent="0.25">
      <c r="A33" s="9" t="s">
        <v>59</v>
      </c>
      <c r="B33" s="9" t="s">
        <v>409</v>
      </c>
      <c r="C33" s="9" t="s">
        <v>27</v>
      </c>
      <c r="D33" s="9" t="s">
        <v>70</v>
      </c>
      <c r="E33" s="16" t="s">
        <v>71</v>
      </c>
      <c r="F33" s="42">
        <v>1</v>
      </c>
      <c r="G33" s="42">
        <v>1</v>
      </c>
      <c r="H33" s="55">
        <v>1</v>
      </c>
      <c r="I33" s="42">
        <v>1</v>
      </c>
      <c r="J33" s="42">
        <v>1</v>
      </c>
      <c r="K33" s="42">
        <f t="shared" si="0"/>
        <v>5</v>
      </c>
      <c r="L33" s="11" t="s">
        <v>21</v>
      </c>
      <c r="M33" s="16" t="s">
        <v>31</v>
      </c>
    </row>
    <row r="34" spans="1:13" s="1" customFormat="1" ht="30" x14ac:dyDescent="0.25">
      <c r="A34" s="9" t="s">
        <v>59</v>
      </c>
      <c r="B34" s="9" t="s">
        <v>409</v>
      </c>
      <c r="C34" s="9" t="s">
        <v>27</v>
      </c>
      <c r="D34" s="9" t="s">
        <v>70</v>
      </c>
      <c r="E34" s="16" t="s">
        <v>72</v>
      </c>
      <c r="F34" s="42">
        <v>1</v>
      </c>
      <c r="G34" s="42">
        <v>1</v>
      </c>
      <c r="H34" s="55">
        <v>1</v>
      </c>
      <c r="I34" s="42">
        <v>1</v>
      </c>
      <c r="J34" s="42">
        <v>1</v>
      </c>
      <c r="K34" s="42">
        <f t="shared" si="0"/>
        <v>5</v>
      </c>
      <c r="L34" s="11" t="s">
        <v>21</v>
      </c>
      <c r="M34" s="16" t="s">
        <v>31</v>
      </c>
    </row>
    <row r="35" spans="1:13" s="1" customFormat="1" ht="45" x14ac:dyDescent="0.25">
      <c r="A35" s="9" t="s">
        <v>59</v>
      </c>
      <c r="B35" s="9" t="s">
        <v>409</v>
      </c>
      <c r="C35" s="9" t="s">
        <v>34</v>
      </c>
      <c r="D35" s="9" t="s">
        <v>73</v>
      </c>
      <c r="E35" s="16" t="s">
        <v>74</v>
      </c>
      <c r="F35" s="42">
        <v>3</v>
      </c>
      <c r="G35" s="42">
        <v>5</v>
      </c>
      <c r="H35" s="55">
        <v>1</v>
      </c>
      <c r="I35" s="42">
        <v>3</v>
      </c>
      <c r="J35" s="42">
        <v>3</v>
      </c>
      <c r="K35" s="42">
        <f t="shared" si="0"/>
        <v>15</v>
      </c>
      <c r="L35" s="10" t="s">
        <v>18</v>
      </c>
      <c r="M35" s="16" t="s">
        <v>334</v>
      </c>
    </row>
    <row r="36" spans="1:13" s="1" customFormat="1" ht="45" x14ac:dyDescent="0.25">
      <c r="A36" s="9" t="s">
        <v>59</v>
      </c>
      <c r="B36" s="9" t="s">
        <v>409</v>
      </c>
      <c r="C36" s="9" t="s">
        <v>34</v>
      </c>
      <c r="D36" s="9" t="s">
        <v>75</v>
      </c>
      <c r="E36" s="16" t="s">
        <v>76</v>
      </c>
      <c r="F36" s="42">
        <v>1</v>
      </c>
      <c r="G36" s="42">
        <v>1</v>
      </c>
      <c r="H36" s="55">
        <v>1</v>
      </c>
      <c r="I36" s="42">
        <v>1</v>
      </c>
      <c r="J36" s="42">
        <v>1</v>
      </c>
      <c r="K36" s="42">
        <f t="shared" si="0"/>
        <v>5</v>
      </c>
      <c r="L36" s="11" t="s">
        <v>21</v>
      </c>
      <c r="M36" s="16" t="s">
        <v>335</v>
      </c>
    </row>
    <row r="37" spans="1:13" s="1" customFormat="1" ht="45" x14ac:dyDescent="0.25">
      <c r="A37" s="9" t="s">
        <v>59</v>
      </c>
      <c r="B37" s="9" t="s">
        <v>409</v>
      </c>
      <c r="C37" s="9" t="s">
        <v>36</v>
      </c>
      <c r="D37" s="9" t="s">
        <v>77</v>
      </c>
      <c r="E37" s="16" t="s">
        <v>78</v>
      </c>
      <c r="F37" s="42">
        <v>3</v>
      </c>
      <c r="G37" s="42">
        <v>4</v>
      </c>
      <c r="H37" s="55">
        <v>1</v>
      </c>
      <c r="I37" s="42">
        <v>2</v>
      </c>
      <c r="J37" s="42">
        <v>2</v>
      </c>
      <c r="K37" s="42">
        <f t="shared" si="0"/>
        <v>12</v>
      </c>
      <c r="L37" s="10" t="s">
        <v>18</v>
      </c>
      <c r="M37" s="16" t="s">
        <v>336</v>
      </c>
    </row>
    <row r="38" spans="1:13" s="1" customFormat="1" ht="60" x14ac:dyDescent="0.25">
      <c r="A38" s="9" t="s">
        <v>59</v>
      </c>
      <c r="B38" s="9" t="s">
        <v>409</v>
      </c>
      <c r="C38" s="9" t="s">
        <v>36</v>
      </c>
      <c r="D38" s="9" t="s">
        <v>79</v>
      </c>
      <c r="E38" s="16" t="s">
        <v>337</v>
      </c>
      <c r="F38" s="42">
        <v>1</v>
      </c>
      <c r="G38" s="42">
        <v>4</v>
      </c>
      <c r="H38" s="55">
        <v>1</v>
      </c>
      <c r="I38" s="42">
        <v>1</v>
      </c>
      <c r="J38" s="42">
        <v>1</v>
      </c>
      <c r="K38" s="42">
        <f t="shared" si="0"/>
        <v>8</v>
      </c>
      <c r="L38" s="11" t="s">
        <v>21</v>
      </c>
      <c r="M38" s="16" t="s">
        <v>31</v>
      </c>
    </row>
    <row r="39" spans="1:13" s="1" customFormat="1" ht="45" x14ac:dyDescent="0.25">
      <c r="A39" s="9" t="s">
        <v>59</v>
      </c>
      <c r="B39" s="9" t="s">
        <v>409</v>
      </c>
      <c r="C39" s="9" t="s">
        <v>36</v>
      </c>
      <c r="D39" s="9" t="s">
        <v>81</v>
      </c>
      <c r="E39" s="16" t="s">
        <v>82</v>
      </c>
      <c r="F39" s="42">
        <v>4</v>
      </c>
      <c r="G39" s="42">
        <v>5</v>
      </c>
      <c r="H39" s="55">
        <v>1</v>
      </c>
      <c r="I39" s="42">
        <v>3</v>
      </c>
      <c r="J39" s="42">
        <v>2</v>
      </c>
      <c r="K39" s="42">
        <f t="shared" si="0"/>
        <v>15</v>
      </c>
      <c r="L39" s="10" t="s">
        <v>18</v>
      </c>
      <c r="M39" s="16" t="s">
        <v>338</v>
      </c>
    </row>
    <row r="40" spans="1:13" s="1" customFormat="1" ht="60" x14ac:dyDescent="0.25">
      <c r="A40" s="9" t="s">
        <v>59</v>
      </c>
      <c r="B40" s="9" t="s">
        <v>409</v>
      </c>
      <c r="C40" s="9" t="s">
        <v>36</v>
      </c>
      <c r="D40" s="9" t="s">
        <v>83</v>
      </c>
      <c r="E40" s="16" t="s">
        <v>84</v>
      </c>
      <c r="F40" s="42">
        <v>1</v>
      </c>
      <c r="G40" s="42">
        <v>5</v>
      </c>
      <c r="H40" s="55">
        <v>1</v>
      </c>
      <c r="I40" s="42">
        <v>1</v>
      </c>
      <c r="J40" s="42">
        <v>3</v>
      </c>
      <c r="K40" s="42">
        <f t="shared" si="0"/>
        <v>11</v>
      </c>
      <c r="L40" s="10" t="s">
        <v>18</v>
      </c>
      <c r="M40" s="16" t="s">
        <v>339</v>
      </c>
    </row>
    <row r="41" spans="1:13" s="1" customFormat="1" ht="45" x14ac:dyDescent="0.25">
      <c r="A41" s="9" t="s">
        <v>59</v>
      </c>
      <c r="B41" s="9" t="s">
        <v>409</v>
      </c>
      <c r="C41" s="9" t="s">
        <v>36</v>
      </c>
      <c r="D41" s="9" t="s">
        <v>85</v>
      </c>
      <c r="E41" s="16" t="s">
        <v>86</v>
      </c>
      <c r="F41" s="42">
        <v>3</v>
      </c>
      <c r="G41" s="42">
        <v>5</v>
      </c>
      <c r="H41" s="55">
        <v>1</v>
      </c>
      <c r="I41" s="42">
        <v>3</v>
      </c>
      <c r="J41" s="42">
        <v>3</v>
      </c>
      <c r="K41" s="42">
        <f t="shared" si="0"/>
        <v>15</v>
      </c>
      <c r="L41" s="10" t="s">
        <v>18</v>
      </c>
      <c r="M41" s="16" t="s">
        <v>340</v>
      </c>
    </row>
    <row r="42" spans="1:13" s="1" customFormat="1" ht="60" x14ac:dyDescent="0.25">
      <c r="A42" s="12" t="s">
        <v>59</v>
      </c>
      <c r="B42" s="9" t="s">
        <v>409</v>
      </c>
      <c r="C42" s="12" t="s">
        <v>36</v>
      </c>
      <c r="D42" s="12" t="s">
        <v>87</v>
      </c>
      <c r="E42" s="18" t="s">
        <v>88</v>
      </c>
      <c r="F42" s="43">
        <v>1</v>
      </c>
      <c r="G42" s="43">
        <v>1</v>
      </c>
      <c r="H42" s="55">
        <v>1</v>
      </c>
      <c r="I42" s="43">
        <v>1</v>
      </c>
      <c r="J42" s="43">
        <v>1</v>
      </c>
      <c r="K42" s="42">
        <f t="shared" si="0"/>
        <v>5</v>
      </c>
      <c r="L42" s="13" t="s">
        <v>21</v>
      </c>
      <c r="M42" s="18" t="s">
        <v>341</v>
      </c>
    </row>
    <row r="43" spans="1:13" s="1" customFormat="1" ht="60" x14ac:dyDescent="0.25">
      <c r="A43" s="12" t="s">
        <v>59</v>
      </c>
      <c r="B43" s="9" t="s">
        <v>409</v>
      </c>
      <c r="C43" s="12" t="s">
        <v>36</v>
      </c>
      <c r="D43" s="12" t="s">
        <v>355</v>
      </c>
      <c r="E43" s="18" t="s">
        <v>82</v>
      </c>
      <c r="F43" s="43">
        <v>1</v>
      </c>
      <c r="G43" s="43">
        <v>1</v>
      </c>
      <c r="H43" s="55">
        <v>1</v>
      </c>
      <c r="I43" s="43">
        <v>1</v>
      </c>
      <c r="J43" s="43">
        <v>1</v>
      </c>
      <c r="K43" s="42">
        <f t="shared" si="0"/>
        <v>5</v>
      </c>
      <c r="L43" s="13" t="s">
        <v>21</v>
      </c>
      <c r="M43" s="18" t="s">
        <v>388</v>
      </c>
    </row>
    <row r="44" spans="1:13" s="1" customFormat="1" ht="90" x14ac:dyDescent="0.25">
      <c r="A44" s="12" t="s">
        <v>59</v>
      </c>
      <c r="B44" s="9" t="s">
        <v>409</v>
      </c>
      <c r="C44" s="12" t="s">
        <v>36</v>
      </c>
      <c r="D44" s="12" t="s">
        <v>356</v>
      </c>
      <c r="E44" s="18" t="s">
        <v>89</v>
      </c>
      <c r="F44" s="43">
        <v>3</v>
      </c>
      <c r="G44" s="43">
        <v>5</v>
      </c>
      <c r="H44" s="55">
        <v>1</v>
      </c>
      <c r="I44" s="43">
        <v>3</v>
      </c>
      <c r="J44" s="43">
        <v>3</v>
      </c>
      <c r="K44" s="42">
        <f t="shared" si="0"/>
        <v>15</v>
      </c>
      <c r="L44" s="14" t="s">
        <v>18</v>
      </c>
      <c r="M44" s="18" t="s">
        <v>342</v>
      </c>
    </row>
    <row r="45" spans="1:13" s="1" customFormat="1" ht="195" x14ac:dyDescent="0.25">
      <c r="A45" s="12" t="s">
        <v>59</v>
      </c>
      <c r="B45" s="9" t="s">
        <v>409</v>
      </c>
      <c r="C45" s="12" t="s">
        <v>36</v>
      </c>
      <c r="D45" s="12" t="s">
        <v>90</v>
      </c>
      <c r="E45" s="12" t="s">
        <v>80</v>
      </c>
      <c r="F45" s="43">
        <v>1</v>
      </c>
      <c r="G45" s="43">
        <v>4</v>
      </c>
      <c r="H45" s="55">
        <v>1</v>
      </c>
      <c r="I45" s="43">
        <v>1</v>
      </c>
      <c r="J45" s="43">
        <v>1</v>
      </c>
      <c r="K45" s="42">
        <f t="shared" si="0"/>
        <v>8</v>
      </c>
      <c r="L45" s="13" t="s">
        <v>21</v>
      </c>
      <c r="M45" s="18" t="s">
        <v>31</v>
      </c>
    </row>
    <row r="46" spans="1:13" s="1" customFormat="1" ht="60" x14ac:dyDescent="0.25">
      <c r="A46" s="9" t="s">
        <v>59</v>
      </c>
      <c r="B46" s="9" t="s">
        <v>409</v>
      </c>
      <c r="C46" s="9" t="s">
        <v>36</v>
      </c>
      <c r="D46" s="9" t="s">
        <v>91</v>
      </c>
      <c r="E46" s="16" t="s">
        <v>78</v>
      </c>
      <c r="F46" s="42">
        <v>1</v>
      </c>
      <c r="G46" s="42">
        <v>1</v>
      </c>
      <c r="H46" s="55">
        <v>1</v>
      </c>
      <c r="I46" s="42">
        <v>1</v>
      </c>
      <c r="J46" s="42">
        <v>1</v>
      </c>
      <c r="K46" s="42">
        <f t="shared" si="0"/>
        <v>5</v>
      </c>
      <c r="L46" s="11" t="s">
        <v>21</v>
      </c>
      <c r="M46" s="16" t="s">
        <v>389</v>
      </c>
    </row>
    <row r="47" spans="1:13" s="1" customFormat="1" ht="30" x14ac:dyDescent="0.25">
      <c r="A47" s="9" t="s">
        <v>59</v>
      </c>
      <c r="B47" s="9" t="s">
        <v>409</v>
      </c>
      <c r="C47" s="9" t="s">
        <v>36</v>
      </c>
      <c r="D47" s="9" t="s">
        <v>92</v>
      </c>
      <c r="E47" s="16" t="s">
        <v>93</v>
      </c>
      <c r="F47" s="42">
        <v>1</v>
      </c>
      <c r="G47" s="42">
        <v>1</v>
      </c>
      <c r="H47" s="55">
        <v>1</v>
      </c>
      <c r="I47" s="42">
        <v>1</v>
      </c>
      <c r="J47" s="42">
        <v>1</v>
      </c>
      <c r="K47" s="42">
        <f t="shared" si="0"/>
        <v>5</v>
      </c>
      <c r="L47" s="11" t="s">
        <v>21</v>
      </c>
      <c r="M47" s="16" t="s">
        <v>31</v>
      </c>
    </row>
    <row r="48" spans="1:13" s="1" customFormat="1" ht="45" x14ac:dyDescent="0.25">
      <c r="A48" s="9" t="s">
        <v>59</v>
      </c>
      <c r="B48" s="9" t="s">
        <v>409</v>
      </c>
      <c r="C48" s="9" t="s">
        <v>36</v>
      </c>
      <c r="D48" s="9" t="s">
        <v>94</v>
      </c>
      <c r="E48" s="16" t="s">
        <v>343</v>
      </c>
      <c r="F48" s="42">
        <v>1</v>
      </c>
      <c r="G48" s="42">
        <v>1</v>
      </c>
      <c r="H48" s="55">
        <v>1</v>
      </c>
      <c r="I48" s="42">
        <v>1</v>
      </c>
      <c r="J48" s="42">
        <v>1</v>
      </c>
      <c r="K48" s="42">
        <f t="shared" si="0"/>
        <v>5</v>
      </c>
      <c r="L48" s="11" t="s">
        <v>21</v>
      </c>
      <c r="M48" s="16" t="s">
        <v>31</v>
      </c>
    </row>
    <row r="49" spans="1:13" s="1" customFormat="1" ht="30" x14ac:dyDescent="0.25">
      <c r="A49" s="9" t="s">
        <v>59</v>
      </c>
      <c r="B49" s="9" t="s">
        <v>409</v>
      </c>
      <c r="C49" s="9" t="s">
        <v>36</v>
      </c>
      <c r="D49" s="9" t="s">
        <v>95</v>
      </c>
      <c r="E49" s="16" t="s">
        <v>96</v>
      </c>
      <c r="F49" s="42">
        <v>1</v>
      </c>
      <c r="G49" s="42">
        <v>1</v>
      </c>
      <c r="H49" s="55">
        <v>1</v>
      </c>
      <c r="I49" s="42">
        <v>1</v>
      </c>
      <c r="J49" s="42">
        <v>1</v>
      </c>
      <c r="K49" s="42">
        <f t="shared" si="0"/>
        <v>5</v>
      </c>
      <c r="L49" s="11" t="s">
        <v>21</v>
      </c>
      <c r="M49" s="16" t="s">
        <v>31</v>
      </c>
    </row>
    <row r="50" spans="1:13" s="1" customFormat="1" ht="30" x14ac:dyDescent="0.25">
      <c r="A50" s="9" t="s">
        <v>59</v>
      </c>
      <c r="B50" s="9" t="s">
        <v>409</v>
      </c>
      <c r="C50" s="9" t="s">
        <v>36</v>
      </c>
      <c r="D50" s="9" t="s">
        <v>97</v>
      </c>
      <c r="E50" s="16" t="s">
        <v>98</v>
      </c>
      <c r="F50" s="42">
        <v>1</v>
      </c>
      <c r="G50" s="42">
        <v>1</v>
      </c>
      <c r="H50" s="55">
        <v>1</v>
      </c>
      <c r="I50" s="42">
        <v>1</v>
      </c>
      <c r="J50" s="42">
        <v>1</v>
      </c>
      <c r="K50" s="42">
        <f t="shared" si="0"/>
        <v>5</v>
      </c>
      <c r="L50" s="11" t="s">
        <v>21</v>
      </c>
      <c r="M50" s="16" t="s">
        <v>31</v>
      </c>
    </row>
    <row r="51" spans="1:13" s="1" customFormat="1" ht="30" x14ac:dyDescent="0.25">
      <c r="A51" s="9" t="s">
        <v>59</v>
      </c>
      <c r="B51" s="9" t="s">
        <v>409</v>
      </c>
      <c r="C51" s="9" t="s">
        <v>36</v>
      </c>
      <c r="D51" s="9" t="s">
        <v>99</v>
      </c>
      <c r="E51" s="16" t="s">
        <v>100</v>
      </c>
      <c r="F51" s="42">
        <v>1</v>
      </c>
      <c r="G51" s="42">
        <v>1</v>
      </c>
      <c r="H51" s="55">
        <v>1</v>
      </c>
      <c r="I51" s="42">
        <v>1</v>
      </c>
      <c r="J51" s="42">
        <v>1</v>
      </c>
      <c r="K51" s="42">
        <f t="shared" si="0"/>
        <v>5</v>
      </c>
      <c r="L51" s="11" t="s">
        <v>21</v>
      </c>
      <c r="M51" s="16" t="s">
        <v>31</v>
      </c>
    </row>
    <row r="52" spans="1:13" s="1" customFormat="1" ht="30" x14ac:dyDescent="0.25">
      <c r="A52" s="9" t="s">
        <v>59</v>
      </c>
      <c r="B52" s="9" t="s">
        <v>409</v>
      </c>
      <c r="C52" s="9" t="s">
        <v>36</v>
      </c>
      <c r="D52" s="9" t="s">
        <v>99</v>
      </c>
      <c r="E52" s="16" t="s">
        <v>100</v>
      </c>
      <c r="F52" s="42">
        <v>1</v>
      </c>
      <c r="G52" s="42">
        <v>1</v>
      </c>
      <c r="H52" s="55">
        <v>1</v>
      </c>
      <c r="I52" s="42">
        <v>1</v>
      </c>
      <c r="J52" s="42">
        <v>1</v>
      </c>
      <c r="K52" s="42">
        <f t="shared" si="0"/>
        <v>5</v>
      </c>
      <c r="L52" s="11" t="s">
        <v>21</v>
      </c>
      <c r="M52" s="16" t="s">
        <v>31</v>
      </c>
    </row>
    <row r="53" spans="1:13" s="1" customFormat="1" ht="30" x14ac:dyDescent="0.25">
      <c r="A53" s="12" t="s">
        <v>59</v>
      </c>
      <c r="B53" s="9" t="s">
        <v>409</v>
      </c>
      <c r="C53" s="12" t="s">
        <v>36</v>
      </c>
      <c r="D53" s="12" t="s">
        <v>101</v>
      </c>
      <c r="E53" s="18" t="s">
        <v>357</v>
      </c>
      <c r="F53" s="42">
        <v>1</v>
      </c>
      <c r="G53" s="42">
        <v>1</v>
      </c>
      <c r="H53" s="55">
        <v>1</v>
      </c>
      <c r="I53" s="42">
        <v>1</v>
      </c>
      <c r="J53" s="42">
        <v>1</v>
      </c>
      <c r="K53" s="42">
        <f t="shared" si="0"/>
        <v>5</v>
      </c>
      <c r="L53" s="11" t="s">
        <v>21</v>
      </c>
      <c r="M53" s="30" t="s">
        <v>332</v>
      </c>
    </row>
    <row r="54" spans="1:13" s="1" customFormat="1" ht="30" x14ac:dyDescent="0.25">
      <c r="A54" s="12" t="s">
        <v>59</v>
      </c>
      <c r="B54" s="9" t="s">
        <v>409</v>
      </c>
      <c r="C54" s="12" t="s">
        <v>36</v>
      </c>
      <c r="D54" s="12" t="s">
        <v>102</v>
      </c>
      <c r="E54" s="18" t="s">
        <v>358</v>
      </c>
      <c r="F54" s="42">
        <v>1</v>
      </c>
      <c r="G54" s="42">
        <v>1</v>
      </c>
      <c r="H54" s="55">
        <v>1</v>
      </c>
      <c r="I54" s="42">
        <v>1</v>
      </c>
      <c r="J54" s="42">
        <v>1</v>
      </c>
      <c r="K54" s="42">
        <f t="shared" si="0"/>
        <v>5</v>
      </c>
      <c r="L54" s="11" t="s">
        <v>21</v>
      </c>
      <c r="M54" s="30" t="s">
        <v>332</v>
      </c>
    </row>
    <row r="55" spans="1:13" s="1" customFormat="1" ht="30" x14ac:dyDescent="0.25">
      <c r="A55" s="12" t="s">
        <v>59</v>
      </c>
      <c r="B55" s="9" t="s">
        <v>409</v>
      </c>
      <c r="C55" s="12" t="s">
        <v>36</v>
      </c>
      <c r="D55" s="12" t="s">
        <v>103</v>
      </c>
      <c r="E55" s="18" t="s">
        <v>359</v>
      </c>
      <c r="F55" s="42">
        <v>1</v>
      </c>
      <c r="G55" s="42">
        <v>1</v>
      </c>
      <c r="H55" s="55">
        <v>1</v>
      </c>
      <c r="I55" s="42">
        <v>1</v>
      </c>
      <c r="J55" s="42">
        <v>1</v>
      </c>
      <c r="K55" s="42">
        <f t="shared" si="0"/>
        <v>5</v>
      </c>
      <c r="L55" s="11" t="s">
        <v>21</v>
      </c>
      <c r="M55" s="30" t="s">
        <v>332</v>
      </c>
    </row>
    <row r="56" spans="1:13" s="1" customFormat="1" ht="30" x14ac:dyDescent="0.25">
      <c r="A56" s="12" t="s">
        <v>59</v>
      </c>
      <c r="B56" s="9" t="s">
        <v>409</v>
      </c>
      <c r="C56" s="12" t="s">
        <v>36</v>
      </c>
      <c r="D56" s="12" t="s">
        <v>104</v>
      </c>
      <c r="E56" s="18" t="s">
        <v>360</v>
      </c>
      <c r="F56" s="42">
        <v>1</v>
      </c>
      <c r="G56" s="42">
        <v>1</v>
      </c>
      <c r="H56" s="55">
        <v>1</v>
      </c>
      <c r="I56" s="42">
        <v>1</v>
      </c>
      <c r="J56" s="42">
        <v>1</v>
      </c>
      <c r="K56" s="42">
        <f t="shared" si="0"/>
        <v>5</v>
      </c>
      <c r="L56" s="11" t="s">
        <v>21</v>
      </c>
      <c r="M56" s="30" t="s">
        <v>332</v>
      </c>
    </row>
    <row r="57" spans="1:13" s="1" customFormat="1" ht="30" x14ac:dyDescent="0.25">
      <c r="A57" s="12" t="s">
        <v>59</v>
      </c>
      <c r="B57" s="9" t="s">
        <v>409</v>
      </c>
      <c r="C57" s="12" t="s">
        <v>36</v>
      </c>
      <c r="D57" s="12" t="s">
        <v>105</v>
      </c>
      <c r="E57" s="18" t="s">
        <v>365</v>
      </c>
      <c r="F57" s="42">
        <v>1</v>
      </c>
      <c r="G57" s="42">
        <v>1</v>
      </c>
      <c r="H57" s="55">
        <v>1</v>
      </c>
      <c r="I57" s="42">
        <v>1</v>
      </c>
      <c r="J57" s="42">
        <v>1</v>
      </c>
      <c r="K57" s="42">
        <f t="shared" si="0"/>
        <v>5</v>
      </c>
      <c r="L57" s="11" t="s">
        <v>21</v>
      </c>
      <c r="M57" s="30" t="s">
        <v>332</v>
      </c>
    </row>
    <row r="58" spans="1:13" s="1" customFormat="1" ht="30" x14ac:dyDescent="0.25">
      <c r="A58" s="12" t="s">
        <v>59</v>
      </c>
      <c r="B58" s="9" t="s">
        <v>409</v>
      </c>
      <c r="C58" s="12" t="s">
        <v>36</v>
      </c>
      <c r="D58" s="12" t="s">
        <v>106</v>
      </c>
      <c r="E58" s="18" t="s">
        <v>361</v>
      </c>
      <c r="F58" s="42">
        <v>1</v>
      </c>
      <c r="G58" s="42">
        <v>1</v>
      </c>
      <c r="H58" s="55">
        <v>1</v>
      </c>
      <c r="I58" s="42">
        <v>1</v>
      </c>
      <c r="J58" s="42">
        <v>1</v>
      </c>
      <c r="K58" s="42">
        <f t="shared" si="0"/>
        <v>5</v>
      </c>
      <c r="L58" s="11" t="s">
        <v>21</v>
      </c>
      <c r="M58" s="30" t="s">
        <v>332</v>
      </c>
    </row>
    <row r="59" spans="1:13" s="1" customFormat="1" ht="30" x14ac:dyDescent="0.25">
      <c r="A59" s="12" t="s">
        <v>59</v>
      </c>
      <c r="B59" s="9" t="s">
        <v>409</v>
      </c>
      <c r="C59" s="12" t="s">
        <v>36</v>
      </c>
      <c r="D59" s="12" t="s">
        <v>107</v>
      </c>
      <c r="E59" s="18" t="s">
        <v>362</v>
      </c>
      <c r="F59" s="42">
        <v>1</v>
      </c>
      <c r="G59" s="42">
        <v>1</v>
      </c>
      <c r="H59" s="55">
        <v>1</v>
      </c>
      <c r="I59" s="42">
        <v>1</v>
      </c>
      <c r="J59" s="42">
        <v>1</v>
      </c>
      <c r="K59" s="42">
        <f t="shared" si="0"/>
        <v>5</v>
      </c>
      <c r="L59" s="11" t="s">
        <v>21</v>
      </c>
      <c r="M59" s="30" t="s">
        <v>332</v>
      </c>
    </row>
    <row r="60" spans="1:13" s="1" customFormat="1" ht="30" x14ac:dyDescent="0.25">
      <c r="A60" s="12" t="s">
        <v>59</v>
      </c>
      <c r="B60" s="9" t="s">
        <v>409</v>
      </c>
      <c r="C60" s="12" t="s">
        <v>36</v>
      </c>
      <c r="D60" s="12" t="s">
        <v>108</v>
      </c>
      <c r="E60" s="18" t="s">
        <v>363</v>
      </c>
      <c r="F60" s="42">
        <v>1</v>
      </c>
      <c r="G60" s="42">
        <v>1</v>
      </c>
      <c r="H60" s="55">
        <v>1</v>
      </c>
      <c r="I60" s="42">
        <v>1</v>
      </c>
      <c r="J60" s="42">
        <v>1</v>
      </c>
      <c r="K60" s="42">
        <f t="shared" si="0"/>
        <v>5</v>
      </c>
      <c r="L60" s="11" t="s">
        <v>21</v>
      </c>
      <c r="M60" s="30" t="s">
        <v>332</v>
      </c>
    </row>
    <row r="61" spans="1:13" s="1" customFormat="1" ht="30" x14ac:dyDescent="0.25">
      <c r="A61" s="12" t="s">
        <v>59</v>
      </c>
      <c r="B61" s="9" t="s">
        <v>409</v>
      </c>
      <c r="C61" s="12" t="s">
        <v>36</v>
      </c>
      <c r="D61" s="12" t="s">
        <v>109</v>
      </c>
      <c r="E61" s="18" t="s">
        <v>364</v>
      </c>
      <c r="F61" s="42">
        <v>1</v>
      </c>
      <c r="G61" s="42">
        <v>1</v>
      </c>
      <c r="H61" s="55">
        <v>1</v>
      </c>
      <c r="I61" s="42">
        <v>1</v>
      </c>
      <c r="J61" s="42">
        <v>1</v>
      </c>
      <c r="K61" s="42">
        <f t="shared" si="0"/>
        <v>5</v>
      </c>
      <c r="L61" s="11" t="s">
        <v>21</v>
      </c>
      <c r="M61" s="30" t="s">
        <v>332</v>
      </c>
    </row>
    <row r="62" spans="1:13" s="1" customFormat="1" ht="45" x14ac:dyDescent="0.25">
      <c r="A62" s="9" t="s">
        <v>59</v>
      </c>
      <c r="B62" s="9" t="s">
        <v>409</v>
      </c>
      <c r="C62" s="9" t="s">
        <v>53</v>
      </c>
      <c r="D62" s="9" t="s">
        <v>110</v>
      </c>
      <c r="E62" s="16" t="s">
        <v>111</v>
      </c>
      <c r="F62" s="42">
        <v>4</v>
      </c>
      <c r="G62" s="42">
        <v>5</v>
      </c>
      <c r="H62" s="55">
        <v>1</v>
      </c>
      <c r="I62" s="42">
        <v>3</v>
      </c>
      <c r="J62" s="42">
        <v>2</v>
      </c>
      <c r="K62" s="42">
        <f t="shared" si="0"/>
        <v>15</v>
      </c>
      <c r="L62" s="10" t="s">
        <v>18</v>
      </c>
      <c r="M62" s="16" t="s">
        <v>338</v>
      </c>
    </row>
    <row r="63" spans="1:13" s="1" customFormat="1" ht="90" x14ac:dyDescent="0.25">
      <c r="A63" s="12" t="s">
        <v>59</v>
      </c>
      <c r="B63" s="9" t="s">
        <v>409</v>
      </c>
      <c r="C63" s="12" t="s">
        <v>53</v>
      </c>
      <c r="D63" s="12" t="s">
        <v>112</v>
      </c>
      <c r="E63" s="12" t="s">
        <v>366</v>
      </c>
      <c r="F63" s="43">
        <v>1</v>
      </c>
      <c r="G63" s="43">
        <v>5</v>
      </c>
      <c r="H63" s="55">
        <v>1</v>
      </c>
      <c r="I63" s="43">
        <v>1</v>
      </c>
      <c r="J63" s="43">
        <v>3</v>
      </c>
      <c r="K63" s="42">
        <f t="shared" si="0"/>
        <v>11</v>
      </c>
      <c r="L63" s="14" t="s">
        <v>18</v>
      </c>
      <c r="M63" s="18" t="s">
        <v>344</v>
      </c>
    </row>
    <row r="64" spans="1:13" s="1" customFormat="1" ht="30" customHeight="1" x14ac:dyDescent="0.25">
      <c r="A64" s="12" t="s">
        <v>113</v>
      </c>
      <c r="B64" s="9" t="s">
        <v>409</v>
      </c>
      <c r="C64" s="15" t="s">
        <v>15</v>
      </c>
      <c r="D64" s="28" t="s">
        <v>114</v>
      </c>
      <c r="E64" s="18" t="s">
        <v>367</v>
      </c>
      <c r="F64" s="43">
        <v>3</v>
      </c>
      <c r="G64" s="43">
        <v>1</v>
      </c>
      <c r="H64" s="55">
        <v>1</v>
      </c>
      <c r="I64" s="43">
        <v>3</v>
      </c>
      <c r="J64" s="43">
        <v>1</v>
      </c>
      <c r="K64" s="42">
        <f t="shared" si="0"/>
        <v>9</v>
      </c>
      <c r="L64" s="13" t="s">
        <v>21</v>
      </c>
      <c r="M64" s="31" t="s">
        <v>345</v>
      </c>
    </row>
    <row r="65" spans="1:13" s="1" customFormat="1" ht="30" customHeight="1" x14ac:dyDescent="0.25">
      <c r="A65" s="12" t="s">
        <v>113</v>
      </c>
      <c r="B65" s="9" t="s">
        <v>409</v>
      </c>
      <c r="C65" s="15" t="s">
        <v>15</v>
      </c>
      <c r="D65" s="28" t="s">
        <v>115</v>
      </c>
      <c r="E65" s="18" t="s">
        <v>368</v>
      </c>
      <c r="F65" s="43">
        <v>2</v>
      </c>
      <c r="G65" s="43">
        <v>2</v>
      </c>
      <c r="H65" s="55">
        <v>1</v>
      </c>
      <c r="I65" s="43">
        <v>1</v>
      </c>
      <c r="J65" s="43">
        <v>1</v>
      </c>
      <c r="K65" s="42">
        <f t="shared" si="0"/>
        <v>7</v>
      </c>
      <c r="L65" s="13" t="s">
        <v>21</v>
      </c>
      <c r="M65" s="31" t="s">
        <v>345</v>
      </c>
    </row>
    <row r="66" spans="1:13" s="1" customFormat="1" ht="60" x14ac:dyDescent="0.25">
      <c r="A66" s="9" t="s">
        <v>113</v>
      </c>
      <c r="B66" s="9" t="s">
        <v>409</v>
      </c>
      <c r="C66" s="9" t="s">
        <v>15</v>
      </c>
      <c r="D66" s="19" t="s">
        <v>116</v>
      </c>
      <c r="E66" s="19" t="s">
        <v>117</v>
      </c>
      <c r="F66" s="42">
        <v>2</v>
      </c>
      <c r="G66" s="42">
        <v>2</v>
      </c>
      <c r="H66" s="55">
        <v>1</v>
      </c>
      <c r="I66" s="42">
        <v>2</v>
      </c>
      <c r="J66" s="42">
        <v>3</v>
      </c>
      <c r="K66" s="42">
        <f t="shared" si="0"/>
        <v>10</v>
      </c>
      <c r="L66" s="11" t="s">
        <v>21</v>
      </c>
      <c r="M66" s="29" t="s">
        <v>346</v>
      </c>
    </row>
    <row r="67" spans="1:13" s="1" customFormat="1" ht="60" x14ac:dyDescent="0.25">
      <c r="A67" s="9" t="s">
        <v>113</v>
      </c>
      <c r="B67" s="9" t="s">
        <v>409</v>
      </c>
      <c r="C67" s="9" t="s">
        <v>15</v>
      </c>
      <c r="D67" s="23" t="s">
        <v>118</v>
      </c>
      <c r="E67" s="20" t="s">
        <v>119</v>
      </c>
      <c r="F67" s="42">
        <v>2</v>
      </c>
      <c r="G67" s="42">
        <v>2</v>
      </c>
      <c r="H67" s="55">
        <v>1</v>
      </c>
      <c r="I67" s="42">
        <v>2</v>
      </c>
      <c r="J67" s="42">
        <v>3</v>
      </c>
      <c r="K67" s="42">
        <f t="shared" si="0"/>
        <v>10</v>
      </c>
      <c r="L67" s="11" t="s">
        <v>21</v>
      </c>
      <c r="M67" s="29" t="s">
        <v>346</v>
      </c>
    </row>
    <row r="68" spans="1:13" s="1" customFormat="1" ht="60" x14ac:dyDescent="0.25">
      <c r="A68" s="9" t="s">
        <v>113</v>
      </c>
      <c r="B68" s="9" t="s">
        <v>409</v>
      </c>
      <c r="C68" s="9" t="s">
        <v>27</v>
      </c>
      <c r="D68" s="9" t="s">
        <v>120</v>
      </c>
      <c r="E68" s="21" t="s">
        <v>121</v>
      </c>
      <c r="F68" s="42">
        <v>2</v>
      </c>
      <c r="G68" s="42">
        <v>2</v>
      </c>
      <c r="H68" s="55">
        <v>1</v>
      </c>
      <c r="I68" s="42">
        <v>1</v>
      </c>
      <c r="J68" s="42">
        <v>1</v>
      </c>
      <c r="K68" s="42">
        <f t="shared" si="0"/>
        <v>7</v>
      </c>
      <c r="L68" s="11" t="s">
        <v>21</v>
      </c>
      <c r="M68" s="29" t="s">
        <v>346</v>
      </c>
    </row>
    <row r="69" spans="1:13" s="1" customFormat="1" ht="60" x14ac:dyDescent="0.25">
      <c r="A69" s="9" t="s">
        <v>113</v>
      </c>
      <c r="B69" s="9" t="s">
        <v>409</v>
      </c>
      <c r="C69" s="9" t="s">
        <v>27</v>
      </c>
      <c r="D69" s="9" t="s">
        <v>122</v>
      </c>
      <c r="E69" s="16" t="s">
        <v>123</v>
      </c>
      <c r="F69" s="42">
        <v>2</v>
      </c>
      <c r="G69" s="42">
        <v>2</v>
      </c>
      <c r="H69" s="55">
        <v>1</v>
      </c>
      <c r="I69" s="42">
        <v>1</v>
      </c>
      <c r="J69" s="42">
        <v>1</v>
      </c>
      <c r="K69" s="42">
        <f t="shared" si="0"/>
        <v>7</v>
      </c>
      <c r="L69" s="11" t="s">
        <v>21</v>
      </c>
      <c r="M69" s="29" t="s">
        <v>346</v>
      </c>
    </row>
    <row r="70" spans="1:13" s="1" customFormat="1" ht="60" x14ac:dyDescent="0.25">
      <c r="A70" s="9" t="s">
        <v>113</v>
      </c>
      <c r="B70" s="9" t="s">
        <v>409</v>
      </c>
      <c r="C70" s="9" t="s">
        <v>27</v>
      </c>
      <c r="D70" s="9" t="s">
        <v>120</v>
      </c>
      <c r="E70" s="22" t="s">
        <v>124</v>
      </c>
      <c r="F70" s="42">
        <v>2</v>
      </c>
      <c r="G70" s="42">
        <v>2</v>
      </c>
      <c r="H70" s="55">
        <v>1</v>
      </c>
      <c r="I70" s="42">
        <v>1</v>
      </c>
      <c r="J70" s="42">
        <v>1</v>
      </c>
      <c r="K70" s="42">
        <f t="shared" ref="K70:K133" si="1">SUM(F70:J70)</f>
        <v>7</v>
      </c>
      <c r="L70" s="11" t="s">
        <v>21</v>
      </c>
      <c r="M70" s="29" t="s">
        <v>346</v>
      </c>
    </row>
    <row r="71" spans="1:13" s="1" customFormat="1" ht="60" x14ac:dyDescent="0.25">
      <c r="A71" s="9" t="s">
        <v>113</v>
      </c>
      <c r="B71" s="9" t="s">
        <v>409</v>
      </c>
      <c r="C71" s="9" t="s">
        <v>27</v>
      </c>
      <c r="D71" s="9" t="s">
        <v>120</v>
      </c>
      <c r="E71" s="22" t="s">
        <v>125</v>
      </c>
      <c r="F71" s="42">
        <v>2</v>
      </c>
      <c r="G71" s="42">
        <v>2</v>
      </c>
      <c r="H71" s="55">
        <v>1</v>
      </c>
      <c r="I71" s="42">
        <v>1</v>
      </c>
      <c r="J71" s="42">
        <v>1</v>
      </c>
      <c r="K71" s="42">
        <f t="shared" si="1"/>
        <v>7</v>
      </c>
      <c r="L71" s="11" t="s">
        <v>21</v>
      </c>
      <c r="M71" s="29" t="s">
        <v>346</v>
      </c>
    </row>
    <row r="72" spans="1:13" s="1" customFormat="1" ht="60" x14ac:dyDescent="0.25">
      <c r="A72" s="9" t="s">
        <v>113</v>
      </c>
      <c r="B72" s="9" t="s">
        <v>409</v>
      </c>
      <c r="C72" s="9" t="s">
        <v>27</v>
      </c>
      <c r="D72" s="9" t="s">
        <v>122</v>
      </c>
      <c r="E72" s="22" t="s">
        <v>126</v>
      </c>
      <c r="F72" s="42">
        <v>2</v>
      </c>
      <c r="G72" s="42">
        <v>2</v>
      </c>
      <c r="H72" s="55">
        <v>1</v>
      </c>
      <c r="I72" s="42">
        <v>1</v>
      </c>
      <c r="J72" s="42">
        <v>1</v>
      </c>
      <c r="K72" s="42">
        <f t="shared" si="1"/>
        <v>7</v>
      </c>
      <c r="L72" s="11" t="s">
        <v>21</v>
      </c>
      <c r="M72" s="29" t="s">
        <v>346</v>
      </c>
    </row>
    <row r="73" spans="1:13" s="1" customFormat="1" ht="60" x14ac:dyDescent="0.25">
      <c r="A73" s="9" t="s">
        <v>113</v>
      </c>
      <c r="B73" s="9" t="s">
        <v>409</v>
      </c>
      <c r="C73" s="9" t="s">
        <v>34</v>
      </c>
      <c r="D73" s="9" t="s">
        <v>127</v>
      </c>
      <c r="E73" s="19" t="s">
        <v>128</v>
      </c>
      <c r="F73" s="42">
        <v>2</v>
      </c>
      <c r="G73" s="42">
        <v>3</v>
      </c>
      <c r="H73" s="55">
        <v>1</v>
      </c>
      <c r="I73" s="42">
        <v>3</v>
      </c>
      <c r="J73" s="42">
        <v>2</v>
      </c>
      <c r="K73" s="42">
        <f t="shared" si="1"/>
        <v>11</v>
      </c>
      <c r="L73" s="10" t="s">
        <v>18</v>
      </c>
      <c r="M73" s="16" t="s">
        <v>347</v>
      </c>
    </row>
    <row r="74" spans="1:13" s="1" customFormat="1" ht="60" x14ac:dyDescent="0.25">
      <c r="A74" s="9" t="s">
        <v>113</v>
      </c>
      <c r="B74" s="9" t="s">
        <v>409</v>
      </c>
      <c r="C74" s="9" t="s">
        <v>34</v>
      </c>
      <c r="D74" s="9" t="s">
        <v>129</v>
      </c>
      <c r="E74" s="23" t="s">
        <v>130</v>
      </c>
      <c r="F74" s="42">
        <v>2</v>
      </c>
      <c r="G74" s="42">
        <v>3</v>
      </c>
      <c r="H74" s="55">
        <v>1</v>
      </c>
      <c r="I74" s="42">
        <v>3</v>
      </c>
      <c r="J74" s="42">
        <v>3</v>
      </c>
      <c r="K74" s="42">
        <f t="shared" si="1"/>
        <v>12</v>
      </c>
      <c r="L74" s="10" t="s">
        <v>18</v>
      </c>
      <c r="M74" s="16" t="s">
        <v>347</v>
      </c>
    </row>
    <row r="75" spans="1:13" s="1" customFormat="1" ht="60" x14ac:dyDescent="0.25">
      <c r="A75" s="9" t="s">
        <v>113</v>
      </c>
      <c r="B75" s="9" t="s">
        <v>409</v>
      </c>
      <c r="C75" s="9" t="s">
        <v>34</v>
      </c>
      <c r="D75" s="9" t="s">
        <v>131</v>
      </c>
      <c r="E75" s="23" t="s">
        <v>132</v>
      </c>
      <c r="F75" s="42">
        <v>2</v>
      </c>
      <c r="G75" s="42">
        <v>4</v>
      </c>
      <c r="H75" s="55">
        <v>1</v>
      </c>
      <c r="I75" s="42">
        <v>3</v>
      </c>
      <c r="J75" s="42">
        <v>3</v>
      </c>
      <c r="K75" s="42">
        <f t="shared" si="1"/>
        <v>13</v>
      </c>
      <c r="L75" s="10" t="s">
        <v>18</v>
      </c>
      <c r="M75" s="16" t="s">
        <v>347</v>
      </c>
    </row>
    <row r="76" spans="1:13" s="1" customFormat="1" ht="60" x14ac:dyDescent="0.25">
      <c r="A76" s="9" t="s">
        <v>113</v>
      </c>
      <c r="B76" s="9" t="s">
        <v>409</v>
      </c>
      <c r="C76" s="9" t="s">
        <v>34</v>
      </c>
      <c r="D76" s="9" t="s">
        <v>133</v>
      </c>
      <c r="E76" s="23" t="s">
        <v>134</v>
      </c>
      <c r="F76" s="42">
        <v>2</v>
      </c>
      <c r="G76" s="42">
        <v>4</v>
      </c>
      <c r="H76" s="55">
        <v>1</v>
      </c>
      <c r="I76" s="42">
        <v>3</v>
      </c>
      <c r="J76" s="42">
        <v>3</v>
      </c>
      <c r="K76" s="42">
        <f t="shared" si="1"/>
        <v>13</v>
      </c>
      <c r="L76" s="10" t="s">
        <v>18</v>
      </c>
      <c r="M76" s="16" t="s">
        <v>347</v>
      </c>
    </row>
    <row r="77" spans="1:13" s="1" customFormat="1" ht="60" x14ac:dyDescent="0.25">
      <c r="A77" s="9" t="s">
        <v>113</v>
      </c>
      <c r="B77" s="9" t="s">
        <v>409</v>
      </c>
      <c r="C77" s="9" t="s">
        <v>36</v>
      </c>
      <c r="D77" s="9" t="s">
        <v>135</v>
      </c>
      <c r="E77" s="23" t="s">
        <v>136</v>
      </c>
      <c r="F77" s="42">
        <v>2</v>
      </c>
      <c r="G77" s="42">
        <v>3</v>
      </c>
      <c r="H77" s="55">
        <v>1</v>
      </c>
      <c r="I77" s="42">
        <v>2</v>
      </c>
      <c r="J77" s="42">
        <v>3</v>
      </c>
      <c r="K77" s="42">
        <f t="shared" si="1"/>
        <v>11</v>
      </c>
      <c r="L77" s="10" t="s">
        <v>18</v>
      </c>
      <c r="M77" s="16" t="s">
        <v>347</v>
      </c>
    </row>
    <row r="78" spans="1:13" s="1" customFormat="1" ht="60" x14ac:dyDescent="0.25">
      <c r="A78" s="9" t="s">
        <v>113</v>
      </c>
      <c r="B78" s="9" t="s">
        <v>409</v>
      </c>
      <c r="C78" s="9" t="s">
        <v>36</v>
      </c>
      <c r="D78" s="9" t="s">
        <v>137</v>
      </c>
      <c r="E78" s="19" t="s">
        <v>138</v>
      </c>
      <c r="F78" s="42">
        <v>2</v>
      </c>
      <c r="G78" s="42">
        <v>3</v>
      </c>
      <c r="H78" s="55">
        <v>1</v>
      </c>
      <c r="I78" s="42">
        <v>2</v>
      </c>
      <c r="J78" s="42">
        <v>3</v>
      </c>
      <c r="K78" s="42">
        <f t="shared" si="1"/>
        <v>11</v>
      </c>
      <c r="L78" s="11" t="s">
        <v>21</v>
      </c>
      <c r="M78" s="29" t="s">
        <v>345</v>
      </c>
    </row>
    <row r="79" spans="1:13" s="1" customFormat="1" ht="60" x14ac:dyDescent="0.25">
      <c r="A79" s="9" t="s">
        <v>113</v>
      </c>
      <c r="B79" s="9" t="s">
        <v>409</v>
      </c>
      <c r="C79" s="9" t="s">
        <v>36</v>
      </c>
      <c r="D79" s="9" t="s">
        <v>139</v>
      </c>
      <c r="E79" s="23" t="s">
        <v>140</v>
      </c>
      <c r="F79" s="42">
        <v>2</v>
      </c>
      <c r="G79" s="42">
        <v>4</v>
      </c>
      <c r="H79" s="55">
        <v>1</v>
      </c>
      <c r="I79" s="42">
        <v>2</v>
      </c>
      <c r="J79" s="42">
        <v>2</v>
      </c>
      <c r="K79" s="42">
        <f t="shared" si="1"/>
        <v>11</v>
      </c>
      <c r="L79" s="10" t="s">
        <v>18</v>
      </c>
      <c r="M79" s="16" t="s">
        <v>347</v>
      </c>
    </row>
    <row r="80" spans="1:13" s="1" customFormat="1" ht="60" x14ac:dyDescent="0.25">
      <c r="A80" s="9" t="s">
        <v>113</v>
      </c>
      <c r="B80" s="9" t="s">
        <v>409</v>
      </c>
      <c r="C80" s="9" t="s">
        <v>36</v>
      </c>
      <c r="D80" s="9" t="s">
        <v>141</v>
      </c>
      <c r="E80" s="23" t="s">
        <v>142</v>
      </c>
      <c r="F80" s="42">
        <v>2</v>
      </c>
      <c r="G80" s="42">
        <v>4</v>
      </c>
      <c r="H80" s="55">
        <v>1</v>
      </c>
      <c r="I80" s="42">
        <v>3</v>
      </c>
      <c r="J80" s="42">
        <v>2</v>
      </c>
      <c r="K80" s="42">
        <f t="shared" si="1"/>
        <v>12</v>
      </c>
      <c r="L80" s="10" t="s">
        <v>18</v>
      </c>
      <c r="M80" s="16" t="s">
        <v>347</v>
      </c>
    </row>
    <row r="81" spans="1:13" s="5" customFormat="1" ht="30" x14ac:dyDescent="0.25">
      <c r="A81" s="9" t="s">
        <v>113</v>
      </c>
      <c r="B81" s="9" t="s">
        <v>409</v>
      </c>
      <c r="C81" s="9" t="s">
        <v>36</v>
      </c>
      <c r="D81" s="9" t="s">
        <v>143</v>
      </c>
      <c r="E81" s="23" t="s">
        <v>144</v>
      </c>
      <c r="F81" s="42">
        <v>1</v>
      </c>
      <c r="G81" s="42">
        <v>1</v>
      </c>
      <c r="H81" s="55">
        <v>1</v>
      </c>
      <c r="I81" s="42">
        <v>1</v>
      </c>
      <c r="J81" s="42">
        <v>1</v>
      </c>
      <c r="K81" s="42">
        <f t="shared" si="1"/>
        <v>5</v>
      </c>
      <c r="L81" s="11" t="s">
        <v>21</v>
      </c>
      <c r="M81" s="16" t="s">
        <v>31</v>
      </c>
    </row>
    <row r="82" spans="1:13" s="5" customFormat="1" ht="30" x14ac:dyDescent="0.25">
      <c r="A82" s="9" t="s">
        <v>113</v>
      </c>
      <c r="B82" s="9" t="s">
        <v>409</v>
      </c>
      <c r="C82" s="9" t="s">
        <v>36</v>
      </c>
      <c r="D82" s="9" t="s">
        <v>145</v>
      </c>
      <c r="E82" s="23" t="s">
        <v>144</v>
      </c>
      <c r="F82" s="42">
        <v>1</v>
      </c>
      <c r="G82" s="42">
        <v>1</v>
      </c>
      <c r="H82" s="55">
        <v>1</v>
      </c>
      <c r="I82" s="42">
        <v>1</v>
      </c>
      <c r="J82" s="42">
        <v>1</v>
      </c>
      <c r="K82" s="42">
        <f t="shared" si="1"/>
        <v>5</v>
      </c>
      <c r="L82" s="11" t="s">
        <v>21</v>
      </c>
      <c r="M82" s="16" t="s">
        <v>31</v>
      </c>
    </row>
    <row r="83" spans="1:13" s="5" customFormat="1" ht="30" x14ac:dyDescent="0.25">
      <c r="A83" s="9" t="s">
        <v>113</v>
      </c>
      <c r="B83" s="9" t="s">
        <v>409</v>
      </c>
      <c r="C83" s="9" t="s">
        <v>36</v>
      </c>
      <c r="D83" s="9" t="s">
        <v>146</v>
      </c>
      <c r="E83" s="23" t="s">
        <v>144</v>
      </c>
      <c r="F83" s="42">
        <v>1</v>
      </c>
      <c r="G83" s="42">
        <v>1</v>
      </c>
      <c r="H83" s="55">
        <v>1</v>
      </c>
      <c r="I83" s="42">
        <v>1</v>
      </c>
      <c r="J83" s="42">
        <v>1</v>
      </c>
      <c r="K83" s="42">
        <f t="shared" si="1"/>
        <v>5</v>
      </c>
      <c r="L83" s="11" t="s">
        <v>21</v>
      </c>
      <c r="M83" s="16" t="s">
        <v>31</v>
      </c>
    </row>
    <row r="84" spans="1:13" s="5" customFormat="1" ht="285.75" thickBot="1" x14ac:dyDescent="0.3">
      <c r="A84" s="12" t="s">
        <v>113</v>
      </c>
      <c r="B84" s="9" t="s">
        <v>409</v>
      </c>
      <c r="C84" s="12" t="s">
        <v>53</v>
      </c>
      <c r="D84" s="12" t="s">
        <v>147</v>
      </c>
      <c r="E84" s="18" t="s">
        <v>369</v>
      </c>
      <c r="F84" s="43">
        <v>2</v>
      </c>
      <c r="G84" s="43">
        <v>4</v>
      </c>
      <c r="H84" s="55">
        <v>1</v>
      </c>
      <c r="I84" s="43">
        <v>2</v>
      </c>
      <c r="J84" s="43">
        <v>3</v>
      </c>
      <c r="K84" s="42">
        <f t="shared" si="1"/>
        <v>12</v>
      </c>
      <c r="L84" s="14" t="s">
        <v>18</v>
      </c>
      <c r="M84" s="18" t="s">
        <v>347</v>
      </c>
    </row>
    <row r="85" spans="1:13" s="5" customFormat="1" ht="45.75" thickTop="1" x14ac:dyDescent="0.25">
      <c r="A85" s="9" t="s">
        <v>148</v>
      </c>
      <c r="B85" s="9" t="s">
        <v>409</v>
      </c>
      <c r="C85" s="9" t="s">
        <v>15</v>
      </c>
      <c r="D85" s="9" t="s">
        <v>149</v>
      </c>
      <c r="E85" s="24" t="s">
        <v>150</v>
      </c>
      <c r="F85" s="42">
        <v>1</v>
      </c>
      <c r="G85" s="42">
        <v>1</v>
      </c>
      <c r="H85" s="55">
        <v>1</v>
      </c>
      <c r="I85" s="42">
        <v>1</v>
      </c>
      <c r="J85" s="42">
        <v>1</v>
      </c>
      <c r="K85" s="42">
        <f t="shared" si="1"/>
        <v>5</v>
      </c>
      <c r="L85" s="11" t="s">
        <v>21</v>
      </c>
      <c r="M85" s="16" t="s">
        <v>319</v>
      </c>
    </row>
    <row r="86" spans="1:13" s="5" customFormat="1" ht="45" x14ac:dyDescent="0.25">
      <c r="A86" s="12" t="s">
        <v>148</v>
      </c>
      <c r="B86" s="9" t="s">
        <v>409</v>
      </c>
      <c r="C86" s="12" t="s">
        <v>15</v>
      </c>
      <c r="D86" s="15" t="s">
        <v>151</v>
      </c>
      <c r="E86" s="25" t="s">
        <v>370</v>
      </c>
      <c r="F86" s="44">
        <v>1</v>
      </c>
      <c r="G86" s="43">
        <v>1</v>
      </c>
      <c r="H86" s="55">
        <v>1</v>
      </c>
      <c r="I86" s="43">
        <v>1</v>
      </c>
      <c r="J86" s="43">
        <v>1</v>
      </c>
      <c r="K86" s="42">
        <f t="shared" si="1"/>
        <v>5</v>
      </c>
      <c r="L86" s="13" t="s">
        <v>21</v>
      </c>
      <c r="M86" s="18" t="s">
        <v>319</v>
      </c>
    </row>
    <row r="87" spans="1:13" s="5" customFormat="1" ht="45" x14ac:dyDescent="0.25">
      <c r="A87" s="9" t="s">
        <v>148</v>
      </c>
      <c r="B87" s="9" t="s">
        <v>409</v>
      </c>
      <c r="C87" s="9" t="s">
        <v>15</v>
      </c>
      <c r="D87" s="9" t="s">
        <v>152</v>
      </c>
      <c r="E87" s="23" t="s">
        <v>153</v>
      </c>
      <c r="F87" s="42">
        <v>1</v>
      </c>
      <c r="G87" s="42">
        <v>1</v>
      </c>
      <c r="H87" s="55">
        <v>1</v>
      </c>
      <c r="I87" s="42">
        <v>1</v>
      </c>
      <c r="J87" s="42">
        <v>1</v>
      </c>
      <c r="K87" s="42">
        <f t="shared" si="1"/>
        <v>5</v>
      </c>
      <c r="L87" s="11" t="s">
        <v>21</v>
      </c>
      <c r="M87" s="16" t="s">
        <v>26</v>
      </c>
    </row>
    <row r="88" spans="1:13" s="5" customFormat="1" ht="45" x14ac:dyDescent="0.25">
      <c r="A88" s="12" t="s">
        <v>148</v>
      </c>
      <c r="B88" s="9" t="s">
        <v>409</v>
      </c>
      <c r="C88" s="12" t="s">
        <v>15</v>
      </c>
      <c r="D88" s="15" t="s">
        <v>154</v>
      </c>
      <c r="E88" s="25" t="s">
        <v>371</v>
      </c>
      <c r="F88" s="44">
        <v>1</v>
      </c>
      <c r="G88" s="43">
        <v>1</v>
      </c>
      <c r="H88" s="55">
        <v>1</v>
      </c>
      <c r="I88" s="43">
        <v>1</v>
      </c>
      <c r="J88" s="43">
        <v>1</v>
      </c>
      <c r="K88" s="42">
        <f t="shared" si="1"/>
        <v>5</v>
      </c>
      <c r="L88" s="13" t="s">
        <v>21</v>
      </c>
      <c r="M88" s="18" t="s">
        <v>319</v>
      </c>
    </row>
    <row r="89" spans="1:13" s="5" customFormat="1" ht="45" x14ac:dyDescent="0.25">
      <c r="A89" s="12" t="s">
        <v>148</v>
      </c>
      <c r="B89" s="9" t="s">
        <v>409</v>
      </c>
      <c r="C89" s="12" t="s">
        <v>15</v>
      </c>
      <c r="D89" s="15" t="s">
        <v>155</v>
      </c>
      <c r="E89" s="25" t="s">
        <v>372</v>
      </c>
      <c r="F89" s="44">
        <v>1</v>
      </c>
      <c r="G89" s="43">
        <v>1</v>
      </c>
      <c r="H89" s="55">
        <v>1</v>
      </c>
      <c r="I89" s="43">
        <v>1</v>
      </c>
      <c r="J89" s="43">
        <v>1</v>
      </c>
      <c r="K89" s="42">
        <f t="shared" si="1"/>
        <v>5</v>
      </c>
      <c r="L89" s="13" t="s">
        <v>21</v>
      </c>
      <c r="M89" s="18" t="s">
        <v>319</v>
      </c>
    </row>
    <row r="90" spans="1:13" s="5" customFormat="1" ht="45" x14ac:dyDescent="0.25">
      <c r="A90" s="9" t="s">
        <v>148</v>
      </c>
      <c r="B90" s="9" t="s">
        <v>409</v>
      </c>
      <c r="C90" s="9" t="s">
        <v>27</v>
      </c>
      <c r="D90" s="9" t="s">
        <v>156</v>
      </c>
      <c r="E90" s="16" t="s">
        <v>157</v>
      </c>
      <c r="F90" s="42">
        <v>1</v>
      </c>
      <c r="G90" s="42">
        <v>1</v>
      </c>
      <c r="H90" s="55">
        <v>1</v>
      </c>
      <c r="I90" s="42">
        <v>1</v>
      </c>
      <c r="J90" s="42">
        <v>1</v>
      </c>
      <c r="K90" s="42">
        <f t="shared" si="1"/>
        <v>5</v>
      </c>
      <c r="L90" s="11" t="s">
        <v>21</v>
      </c>
      <c r="M90" s="16" t="s">
        <v>26</v>
      </c>
    </row>
    <row r="91" spans="1:13" s="5" customFormat="1" ht="45" x14ac:dyDescent="0.25">
      <c r="A91" s="9" t="s">
        <v>148</v>
      </c>
      <c r="B91" s="9" t="s">
        <v>409</v>
      </c>
      <c r="C91" s="9" t="s">
        <v>27</v>
      </c>
      <c r="D91" s="9" t="s">
        <v>158</v>
      </c>
      <c r="E91" s="16" t="s">
        <v>159</v>
      </c>
      <c r="F91" s="42">
        <v>1</v>
      </c>
      <c r="G91" s="42">
        <v>1</v>
      </c>
      <c r="H91" s="55">
        <v>1</v>
      </c>
      <c r="I91" s="42">
        <v>1</v>
      </c>
      <c r="J91" s="42">
        <v>1</v>
      </c>
      <c r="K91" s="42">
        <f t="shared" si="1"/>
        <v>5</v>
      </c>
      <c r="L91" s="11" t="s">
        <v>21</v>
      </c>
      <c r="M91" s="16" t="s">
        <v>348</v>
      </c>
    </row>
    <row r="92" spans="1:13" s="5" customFormat="1" ht="45" x14ac:dyDescent="0.25">
      <c r="A92" s="9" t="s">
        <v>148</v>
      </c>
      <c r="B92" s="9" t="s">
        <v>409</v>
      </c>
      <c r="C92" s="9" t="s">
        <v>27</v>
      </c>
      <c r="D92" s="9" t="s">
        <v>160</v>
      </c>
      <c r="E92" s="16" t="s">
        <v>161</v>
      </c>
      <c r="F92" s="42">
        <v>1</v>
      </c>
      <c r="G92" s="42">
        <v>1</v>
      </c>
      <c r="H92" s="55">
        <v>1</v>
      </c>
      <c r="I92" s="42">
        <v>1</v>
      </c>
      <c r="J92" s="42">
        <v>1</v>
      </c>
      <c r="K92" s="42">
        <f t="shared" si="1"/>
        <v>5</v>
      </c>
      <c r="L92" s="11" t="s">
        <v>21</v>
      </c>
      <c r="M92" s="16" t="s">
        <v>348</v>
      </c>
    </row>
    <row r="93" spans="1:13" s="5" customFormat="1" ht="45" x14ac:dyDescent="0.25">
      <c r="A93" s="9" t="s">
        <v>148</v>
      </c>
      <c r="B93" s="9" t="s">
        <v>409</v>
      </c>
      <c r="C93" s="9" t="s">
        <v>34</v>
      </c>
      <c r="D93" s="9" t="s">
        <v>162</v>
      </c>
      <c r="E93" s="16" t="s">
        <v>163</v>
      </c>
      <c r="F93" s="42">
        <v>1</v>
      </c>
      <c r="G93" s="42">
        <v>1</v>
      </c>
      <c r="H93" s="55">
        <v>1</v>
      </c>
      <c r="I93" s="42">
        <v>1</v>
      </c>
      <c r="J93" s="42">
        <v>1</v>
      </c>
      <c r="K93" s="42">
        <f t="shared" si="1"/>
        <v>5</v>
      </c>
      <c r="L93" s="11" t="s">
        <v>21</v>
      </c>
      <c r="M93" s="16" t="s">
        <v>319</v>
      </c>
    </row>
    <row r="94" spans="1:13" s="5" customFormat="1" ht="45" x14ac:dyDescent="0.25">
      <c r="A94" s="9" t="s">
        <v>148</v>
      </c>
      <c r="B94" s="9" t="s">
        <v>409</v>
      </c>
      <c r="C94" s="9" t="s">
        <v>34</v>
      </c>
      <c r="D94" s="9" t="s">
        <v>164</v>
      </c>
      <c r="E94" s="16" t="s">
        <v>165</v>
      </c>
      <c r="F94" s="42">
        <v>1</v>
      </c>
      <c r="G94" s="42">
        <v>1</v>
      </c>
      <c r="H94" s="55">
        <v>1</v>
      </c>
      <c r="I94" s="42">
        <v>1</v>
      </c>
      <c r="J94" s="42">
        <v>1</v>
      </c>
      <c r="K94" s="42">
        <f t="shared" si="1"/>
        <v>5</v>
      </c>
      <c r="L94" s="11" t="s">
        <v>21</v>
      </c>
      <c r="M94" s="16" t="s">
        <v>319</v>
      </c>
    </row>
    <row r="95" spans="1:13" s="5" customFormat="1" ht="45" x14ac:dyDescent="0.25">
      <c r="A95" s="9" t="s">
        <v>148</v>
      </c>
      <c r="B95" s="9" t="s">
        <v>409</v>
      </c>
      <c r="C95" s="9" t="s">
        <v>34</v>
      </c>
      <c r="D95" s="9" t="s">
        <v>166</v>
      </c>
      <c r="E95" s="16" t="s">
        <v>167</v>
      </c>
      <c r="F95" s="42">
        <v>1</v>
      </c>
      <c r="G95" s="42">
        <v>1</v>
      </c>
      <c r="H95" s="55">
        <v>1</v>
      </c>
      <c r="I95" s="42">
        <v>1</v>
      </c>
      <c r="J95" s="42">
        <v>1</v>
      </c>
      <c r="K95" s="42">
        <f t="shared" si="1"/>
        <v>5</v>
      </c>
      <c r="L95" s="11" t="s">
        <v>21</v>
      </c>
      <c r="M95" s="16" t="s">
        <v>348</v>
      </c>
    </row>
    <row r="96" spans="1:13" s="5" customFormat="1" ht="45" x14ac:dyDescent="0.25">
      <c r="A96" s="9" t="s">
        <v>148</v>
      </c>
      <c r="B96" s="9" t="s">
        <v>409</v>
      </c>
      <c r="C96" s="9" t="s">
        <v>34</v>
      </c>
      <c r="D96" s="9" t="s">
        <v>168</v>
      </c>
      <c r="E96" s="16" t="s">
        <v>169</v>
      </c>
      <c r="F96" s="42">
        <v>1</v>
      </c>
      <c r="G96" s="42">
        <v>1</v>
      </c>
      <c r="H96" s="55">
        <v>1</v>
      </c>
      <c r="I96" s="42">
        <v>1</v>
      </c>
      <c r="J96" s="42">
        <v>1</v>
      </c>
      <c r="K96" s="42">
        <f t="shared" si="1"/>
        <v>5</v>
      </c>
      <c r="L96" s="11" t="s">
        <v>21</v>
      </c>
      <c r="M96" s="16" t="s">
        <v>348</v>
      </c>
    </row>
    <row r="97" spans="1:13" s="5" customFormat="1" ht="75" x14ac:dyDescent="0.25">
      <c r="A97" s="9" t="s">
        <v>148</v>
      </c>
      <c r="B97" s="9" t="s">
        <v>409</v>
      </c>
      <c r="C97" s="9" t="s">
        <v>36</v>
      </c>
      <c r="D97" s="9" t="s">
        <v>170</v>
      </c>
      <c r="E97" s="23" t="s">
        <v>171</v>
      </c>
      <c r="F97" s="42">
        <v>2</v>
      </c>
      <c r="G97" s="42">
        <v>3</v>
      </c>
      <c r="H97" s="55">
        <v>1</v>
      </c>
      <c r="I97" s="42">
        <v>3</v>
      </c>
      <c r="J97" s="42">
        <v>2</v>
      </c>
      <c r="K97" s="42">
        <f t="shared" si="1"/>
        <v>11</v>
      </c>
      <c r="L97" s="10" t="s">
        <v>18</v>
      </c>
      <c r="M97" s="16" t="s">
        <v>347</v>
      </c>
    </row>
    <row r="98" spans="1:13" s="5" customFormat="1" ht="120" x14ac:dyDescent="0.25">
      <c r="A98" s="9" t="s">
        <v>148</v>
      </c>
      <c r="B98" s="9" t="s">
        <v>409</v>
      </c>
      <c r="C98" s="9" t="s">
        <v>36</v>
      </c>
      <c r="D98" s="9" t="s">
        <v>172</v>
      </c>
      <c r="E98" s="23" t="s">
        <v>173</v>
      </c>
      <c r="F98" s="42">
        <v>2</v>
      </c>
      <c r="G98" s="42">
        <v>3</v>
      </c>
      <c r="H98" s="55">
        <v>1</v>
      </c>
      <c r="I98" s="42">
        <v>3</v>
      </c>
      <c r="J98" s="42">
        <v>2</v>
      </c>
      <c r="K98" s="42">
        <f t="shared" si="1"/>
        <v>11</v>
      </c>
      <c r="L98" s="10" t="s">
        <v>18</v>
      </c>
      <c r="M98" s="16" t="s">
        <v>347</v>
      </c>
    </row>
    <row r="99" spans="1:13" s="5" customFormat="1" ht="75" x14ac:dyDescent="0.25">
      <c r="A99" s="9" t="s">
        <v>148</v>
      </c>
      <c r="B99" s="9" t="s">
        <v>409</v>
      </c>
      <c r="C99" s="9" t="s">
        <v>36</v>
      </c>
      <c r="D99" s="9" t="s">
        <v>174</v>
      </c>
      <c r="E99" s="23" t="s">
        <v>175</v>
      </c>
      <c r="F99" s="42"/>
      <c r="G99" s="42"/>
      <c r="H99" s="55">
        <v>1</v>
      </c>
      <c r="I99" s="42"/>
      <c r="J99" s="42"/>
      <c r="K99" s="42">
        <f t="shared" si="1"/>
        <v>1</v>
      </c>
      <c r="L99" s="11" t="s">
        <v>21</v>
      </c>
      <c r="M99" s="16" t="s">
        <v>319</v>
      </c>
    </row>
    <row r="100" spans="1:13" s="5" customFormat="1" ht="120" x14ac:dyDescent="0.25">
      <c r="A100" s="9" t="s">
        <v>148</v>
      </c>
      <c r="B100" s="9" t="s">
        <v>409</v>
      </c>
      <c r="C100" s="9" t="s">
        <v>36</v>
      </c>
      <c r="D100" s="9" t="s">
        <v>176</v>
      </c>
      <c r="E100" s="23" t="s">
        <v>177</v>
      </c>
      <c r="F100" s="42">
        <v>2</v>
      </c>
      <c r="G100" s="42">
        <v>3</v>
      </c>
      <c r="H100" s="55">
        <v>1</v>
      </c>
      <c r="I100" s="42">
        <v>3</v>
      </c>
      <c r="J100" s="42">
        <v>2</v>
      </c>
      <c r="K100" s="42">
        <f t="shared" si="1"/>
        <v>11</v>
      </c>
      <c r="L100" s="10" t="s">
        <v>18</v>
      </c>
      <c r="M100" s="16" t="s">
        <v>347</v>
      </c>
    </row>
    <row r="101" spans="1:13" s="5" customFormat="1" ht="150" x14ac:dyDescent="0.25">
      <c r="A101" s="9" t="s">
        <v>148</v>
      </c>
      <c r="B101" s="9" t="s">
        <v>409</v>
      </c>
      <c r="C101" s="9" t="s">
        <v>36</v>
      </c>
      <c r="D101" s="9" t="s">
        <v>178</v>
      </c>
      <c r="E101" s="23" t="s">
        <v>179</v>
      </c>
      <c r="F101" s="42">
        <v>2</v>
      </c>
      <c r="G101" s="42">
        <v>4</v>
      </c>
      <c r="H101" s="55">
        <v>1</v>
      </c>
      <c r="I101" s="42">
        <v>3</v>
      </c>
      <c r="J101" s="42">
        <v>2</v>
      </c>
      <c r="K101" s="42">
        <f t="shared" si="1"/>
        <v>12</v>
      </c>
      <c r="L101" s="10" t="s">
        <v>18</v>
      </c>
      <c r="M101" s="16" t="s">
        <v>347</v>
      </c>
    </row>
    <row r="102" spans="1:13" s="5" customFormat="1" ht="45" x14ac:dyDescent="0.25">
      <c r="A102" s="9" t="s">
        <v>148</v>
      </c>
      <c r="B102" s="9" t="s">
        <v>409</v>
      </c>
      <c r="C102" s="9" t="s">
        <v>36</v>
      </c>
      <c r="D102" s="9" t="s">
        <v>180</v>
      </c>
      <c r="E102" s="23" t="s">
        <v>181</v>
      </c>
      <c r="F102" s="42"/>
      <c r="G102" s="42"/>
      <c r="H102" s="55">
        <v>1</v>
      </c>
      <c r="I102" s="42"/>
      <c r="J102" s="42"/>
      <c r="K102" s="42">
        <f t="shared" si="1"/>
        <v>1</v>
      </c>
      <c r="L102" s="11" t="s">
        <v>21</v>
      </c>
      <c r="M102" s="16"/>
    </row>
    <row r="103" spans="1:13" s="5" customFormat="1" ht="60" x14ac:dyDescent="0.25">
      <c r="A103" s="9" t="s">
        <v>148</v>
      </c>
      <c r="B103" s="9" t="s">
        <v>409</v>
      </c>
      <c r="C103" s="9" t="s">
        <v>36</v>
      </c>
      <c r="D103" s="9" t="s">
        <v>182</v>
      </c>
      <c r="E103" s="23" t="s">
        <v>183</v>
      </c>
      <c r="F103" s="42"/>
      <c r="G103" s="42"/>
      <c r="H103" s="55">
        <v>1</v>
      </c>
      <c r="I103" s="42"/>
      <c r="J103" s="42"/>
      <c r="K103" s="42">
        <f t="shared" si="1"/>
        <v>1</v>
      </c>
      <c r="L103" s="11" t="s">
        <v>21</v>
      </c>
      <c r="M103" s="16" t="s">
        <v>348</v>
      </c>
    </row>
    <row r="104" spans="1:13" s="5" customFormat="1" ht="45" x14ac:dyDescent="0.25">
      <c r="A104" s="9" t="s">
        <v>148</v>
      </c>
      <c r="B104" s="9" t="s">
        <v>409</v>
      </c>
      <c r="C104" s="9" t="s">
        <v>36</v>
      </c>
      <c r="D104" s="9" t="s">
        <v>184</v>
      </c>
      <c r="E104" s="23" t="s">
        <v>349</v>
      </c>
      <c r="F104" s="42"/>
      <c r="G104" s="42"/>
      <c r="H104" s="55">
        <v>1</v>
      </c>
      <c r="I104" s="42"/>
      <c r="J104" s="42"/>
      <c r="K104" s="42">
        <f t="shared" si="1"/>
        <v>1</v>
      </c>
      <c r="L104" s="11" t="s">
        <v>21</v>
      </c>
      <c r="M104" s="16" t="s">
        <v>348</v>
      </c>
    </row>
    <row r="105" spans="1:13" s="5" customFormat="1" ht="45" x14ac:dyDescent="0.25">
      <c r="A105" s="9" t="s">
        <v>148</v>
      </c>
      <c r="B105" s="9" t="s">
        <v>409</v>
      </c>
      <c r="C105" s="9" t="s">
        <v>36</v>
      </c>
      <c r="D105" s="9" t="s">
        <v>185</v>
      </c>
      <c r="E105" s="23" t="s">
        <v>349</v>
      </c>
      <c r="F105" s="42"/>
      <c r="G105" s="42"/>
      <c r="H105" s="55">
        <v>1</v>
      </c>
      <c r="I105" s="42"/>
      <c r="J105" s="42"/>
      <c r="K105" s="42">
        <f t="shared" si="1"/>
        <v>1</v>
      </c>
      <c r="L105" s="11" t="s">
        <v>21</v>
      </c>
      <c r="M105" s="16" t="s">
        <v>348</v>
      </c>
    </row>
    <row r="106" spans="1:13" s="5" customFormat="1" ht="60" x14ac:dyDescent="0.25">
      <c r="A106" s="12" t="s">
        <v>148</v>
      </c>
      <c r="B106" s="9" t="s">
        <v>409</v>
      </c>
      <c r="C106" s="12" t="s">
        <v>53</v>
      </c>
      <c r="D106" s="12" t="s">
        <v>186</v>
      </c>
      <c r="E106" s="18" t="s">
        <v>373</v>
      </c>
      <c r="F106" s="43">
        <v>2</v>
      </c>
      <c r="G106" s="43">
        <v>4</v>
      </c>
      <c r="H106" s="55">
        <v>1</v>
      </c>
      <c r="I106" s="43">
        <v>3</v>
      </c>
      <c r="J106" s="43">
        <v>2</v>
      </c>
      <c r="K106" s="42">
        <f t="shared" si="1"/>
        <v>12</v>
      </c>
      <c r="L106" s="14" t="s">
        <v>18</v>
      </c>
      <c r="M106" s="18" t="s">
        <v>347</v>
      </c>
    </row>
    <row r="107" spans="1:13" ht="60" x14ac:dyDescent="0.25">
      <c r="A107" s="12" t="s">
        <v>198</v>
      </c>
      <c r="B107" s="12" t="s">
        <v>616</v>
      </c>
      <c r="C107" s="12" t="s">
        <v>192</v>
      </c>
      <c r="D107" s="12" t="s">
        <v>199</v>
      </c>
      <c r="E107" s="18" t="s">
        <v>374</v>
      </c>
      <c r="F107" s="43">
        <v>3</v>
      </c>
      <c r="G107" s="43">
        <v>4</v>
      </c>
      <c r="H107" s="55">
        <v>1</v>
      </c>
      <c r="I107" s="43">
        <v>4</v>
      </c>
      <c r="J107" s="43">
        <v>4</v>
      </c>
      <c r="K107" s="42">
        <f t="shared" si="1"/>
        <v>16</v>
      </c>
      <c r="L107" s="14" t="s">
        <v>18</v>
      </c>
      <c r="M107" s="12" t="s">
        <v>200</v>
      </c>
    </row>
    <row r="108" spans="1:13" ht="60" x14ac:dyDescent="0.25">
      <c r="A108" s="9" t="s">
        <v>198</v>
      </c>
      <c r="B108" s="12" t="s">
        <v>616</v>
      </c>
      <c r="C108" s="9" t="s">
        <v>201</v>
      </c>
      <c r="D108" s="9" t="s">
        <v>202</v>
      </c>
      <c r="E108" s="16" t="s">
        <v>203</v>
      </c>
      <c r="F108" s="42">
        <v>3</v>
      </c>
      <c r="G108" s="42">
        <v>4</v>
      </c>
      <c r="H108" s="55">
        <v>1</v>
      </c>
      <c r="I108" s="42">
        <v>4</v>
      </c>
      <c r="J108" s="42">
        <v>4</v>
      </c>
      <c r="K108" s="42">
        <f t="shared" si="1"/>
        <v>16</v>
      </c>
      <c r="L108" s="11" t="s">
        <v>21</v>
      </c>
      <c r="M108" s="9" t="s">
        <v>204</v>
      </c>
    </row>
    <row r="109" spans="1:13" ht="75" x14ac:dyDescent="0.25">
      <c r="A109" s="9" t="s">
        <v>198</v>
      </c>
      <c r="B109" s="12" t="s">
        <v>616</v>
      </c>
      <c r="C109" s="9" t="s">
        <v>34</v>
      </c>
      <c r="D109" s="9" t="s">
        <v>205</v>
      </c>
      <c r="E109" s="16" t="s">
        <v>206</v>
      </c>
      <c r="F109" s="42">
        <v>4</v>
      </c>
      <c r="G109" s="42">
        <v>4</v>
      </c>
      <c r="H109" s="55">
        <v>1</v>
      </c>
      <c r="I109" s="42">
        <v>4</v>
      </c>
      <c r="J109" s="42">
        <v>4</v>
      </c>
      <c r="K109" s="42">
        <f t="shared" si="1"/>
        <v>17</v>
      </c>
      <c r="L109" s="11" t="s">
        <v>21</v>
      </c>
      <c r="M109" s="9" t="s">
        <v>204</v>
      </c>
    </row>
    <row r="110" spans="1:13" ht="45" x14ac:dyDescent="0.25">
      <c r="A110" s="9" t="s">
        <v>198</v>
      </c>
      <c r="B110" s="12" t="s">
        <v>616</v>
      </c>
      <c r="C110" s="9" t="s">
        <v>36</v>
      </c>
      <c r="D110" s="9" t="s">
        <v>207</v>
      </c>
      <c r="E110" s="16" t="s">
        <v>208</v>
      </c>
      <c r="F110" s="42">
        <v>4</v>
      </c>
      <c r="G110" s="42">
        <v>4</v>
      </c>
      <c r="H110" s="55">
        <v>1</v>
      </c>
      <c r="I110" s="42">
        <v>4</v>
      </c>
      <c r="J110" s="42">
        <v>4</v>
      </c>
      <c r="K110" s="42">
        <f t="shared" si="1"/>
        <v>17</v>
      </c>
      <c r="L110" s="10" t="s">
        <v>18</v>
      </c>
      <c r="M110" s="9" t="s">
        <v>200</v>
      </c>
    </row>
    <row r="111" spans="1:13" ht="45" x14ac:dyDescent="0.25">
      <c r="A111" s="9" t="s">
        <v>198</v>
      </c>
      <c r="B111" s="12" t="s">
        <v>616</v>
      </c>
      <c r="C111" s="9" t="s">
        <v>36</v>
      </c>
      <c r="D111" s="9" t="s">
        <v>209</v>
      </c>
      <c r="E111" s="16" t="s">
        <v>210</v>
      </c>
      <c r="F111" s="42">
        <v>4</v>
      </c>
      <c r="G111" s="42">
        <v>4</v>
      </c>
      <c r="H111" s="55">
        <v>1</v>
      </c>
      <c r="I111" s="42">
        <v>4</v>
      </c>
      <c r="J111" s="42">
        <v>4</v>
      </c>
      <c r="K111" s="42">
        <f t="shared" si="1"/>
        <v>17</v>
      </c>
      <c r="L111" s="10" t="s">
        <v>18</v>
      </c>
      <c r="M111" s="9" t="s">
        <v>200</v>
      </c>
    </row>
    <row r="112" spans="1:13" ht="45" x14ac:dyDescent="0.25">
      <c r="A112" s="9" t="s">
        <v>198</v>
      </c>
      <c r="B112" s="12" t="s">
        <v>616</v>
      </c>
      <c r="C112" s="9" t="s">
        <v>36</v>
      </c>
      <c r="D112" s="9" t="s">
        <v>211</v>
      </c>
      <c r="E112" s="16" t="s">
        <v>212</v>
      </c>
      <c r="F112" s="42">
        <v>4</v>
      </c>
      <c r="G112" s="42">
        <v>4</v>
      </c>
      <c r="H112" s="55">
        <v>1</v>
      </c>
      <c r="I112" s="42">
        <v>4</v>
      </c>
      <c r="J112" s="42">
        <v>4</v>
      </c>
      <c r="K112" s="42">
        <f t="shared" si="1"/>
        <v>17</v>
      </c>
      <c r="L112" s="10" t="s">
        <v>18</v>
      </c>
      <c r="M112" s="9" t="s">
        <v>200</v>
      </c>
    </row>
    <row r="113" spans="1:13" ht="45" x14ac:dyDescent="0.25">
      <c r="A113" s="9" t="s">
        <v>198</v>
      </c>
      <c r="B113" s="12" t="s">
        <v>616</v>
      </c>
      <c r="C113" s="9" t="s">
        <v>36</v>
      </c>
      <c r="D113" s="9" t="s">
        <v>213</v>
      </c>
      <c r="E113" s="16" t="s">
        <v>214</v>
      </c>
      <c r="F113" s="42">
        <v>4</v>
      </c>
      <c r="G113" s="42">
        <v>4</v>
      </c>
      <c r="H113" s="55">
        <v>1</v>
      </c>
      <c r="I113" s="42">
        <v>4</v>
      </c>
      <c r="J113" s="42">
        <v>4</v>
      </c>
      <c r="K113" s="42">
        <f>SUM(F113:J113)</f>
        <v>17</v>
      </c>
      <c r="L113" s="10" t="s">
        <v>18</v>
      </c>
      <c r="M113" s="9" t="s">
        <v>200</v>
      </c>
    </row>
    <row r="114" spans="1:13" ht="45" x14ac:dyDescent="0.25">
      <c r="A114" s="9" t="s">
        <v>198</v>
      </c>
      <c r="B114" s="12" t="s">
        <v>616</v>
      </c>
      <c r="C114" s="9" t="s">
        <v>36</v>
      </c>
      <c r="D114" s="9" t="s">
        <v>215</v>
      </c>
      <c r="E114" s="16" t="s">
        <v>216</v>
      </c>
      <c r="F114" s="42">
        <v>4</v>
      </c>
      <c r="G114" s="42">
        <v>4</v>
      </c>
      <c r="H114" s="55">
        <v>1</v>
      </c>
      <c r="I114" s="42">
        <v>4</v>
      </c>
      <c r="J114" s="42">
        <v>4</v>
      </c>
      <c r="K114" s="42">
        <f t="shared" si="1"/>
        <v>17</v>
      </c>
      <c r="L114" s="10" t="s">
        <v>18</v>
      </c>
      <c r="M114" s="9" t="s">
        <v>200</v>
      </c>
    </row>
    <row r="115" spans="1:13" ht="120" x14ac:dyDescent="0.25">
      <c r="A115" s="9" t="s">
        <v>198</v>
      </c>
      <c r="B115" s="12" t="s">
        <v>616</v>
      </c>
      <c r="C115" s="9" t="s">
        <v>53</v>
      </c>
      <c r="D115" s="9" t="s">
        <v>217</v>
      </c>
      <c r="E115" s="16" t="s">
        <v>218</v>
      </c>
      <c r="F115" s="42">
        <v>4</v>
      </c>
      <c r="G115" s="42">
        <v>3</v>
      </c>
      <c r="H115" s="55">
        <v>1</v>
      </c>
      <c r="I115" s="42">
        <v>2</v>
      </c>
      <c r="J115" s="42">
        <v>2</v>
      </c>
      <c r="K115" s="42">
        <f t="shared" si="1"/>
        <v>12</v>
      </c>
      <c r="L115" s="10" t="s">
        <v>18</v>
      </c>
      <c r="M115" s="9" t="s">
        <v>200</v>
      </c>
    </row>
    <row r="116" spans="1:13" ht="90" x14ac:dyDescent="0.25">
      <c r="A116" s="12" t="s">
        <v>198</v>
      </c>
      <c r="B116" s="12" t="s">
        <v>616</v>
      </c>
      <c r="C116" s="12" t="s">
        <v>53</v>
      </c>
      <c r="D116" s="12" t="s">
        <v>219</v>
      </c>
      <c r="E116" s="18" t="s">
        <v>375</v>
      </c>
      <c r="F116" s="43">
        <v>4</v>
      </c>
      <c r="G116" s="43">
        <v>4</v>
      </c>
      <c r="H116" s="55">
        <v>1</v>
      </c>
      <c r="I116" s="43">
        <v>4</v>
      </c>
      <c r="J116" s="43">
        <v>4</v>
      </c>
      <c r="K116" s="42">
        <f t="shared" si="1"/>
        <v>17</v>
      </c>
      <c r="L116" s="14" t="s">
        <v>18</v>
      </c>
      <c r="M116" s="12" t="s">
        <v>200</v>
      </c>
    </row>
    <row r="117" spans="1:13" ht="90" x14ac:dyDescent="0.25">
      <c r="A117" s="9" t="s">
        <v>198</v>
      </c>
      <c r="B117" s="12" t="s">
        <v>616</v>
      </c>
      <c r="C117" s="9" t="s">
        <v>53</v>
      </c>
      <c r="D117" s="9" t="s">
        <v>220</v>
      </c>
      <c r="E117" s="16" t="s">
        <v>221</v>
      </c>
      <c r="F117" s="42">
        <v>3</v>
      </c>
      <c r="G117" s="42">
        <v>4</v>
      </c>
      <c r="H117" s="55">
        <v>1</v>
      </c>
      <c r="I117" s="42">
        <v>4</v>
      </c>
      <c r="J117" s="42">
        <v>4</v>
      </c>
      <c r="K117" s="42">
        <f t="shared" si="1"/>
        <v>16</v>
      </c>
      <c r="L117" s="11" t="s">
        <v>21</v>
      </c>
      <c r="M117" s="9" t="s">
        <v>204</v>
      </c>
    </row>
    <row r="118" spans="1:13" ht="45" x14ac:dyDescent="0.25">
      <c r="A118" s="12" t="s">
        <v>222</v>
      </c>
      <c r="B118" s="12" t="s">
        <v>616</v>
      </c>
      <c r="C118" s="12" t="s">
        <v>192</v>
      </c>
      <c r="D118" s="12" t="s">
        <v>223</v>
      </c>
      <c r="E118" s="18" t="s">
        <v>376</v>
      </c>
      <c r="F118" s="43">
        <v>3</v>
      </c>
      <c r="G118" s="43">
        <v>3</v>
      </c>
      <c r="H118" s="55">
        <v>1</v>
      </c>
      <c r="I118" s="43">
        <v>4</v>
      </c>
      <c r="J118" s="43">
        <v>3</v>
      </c>
      <c r="K118" s="42">
        <f t="shared" si="1"/>
        <v>14</v>
      </c>
      <c r="L118" s="14" t="s">
        <v>18</v>
      </c>
      <c r="M118" s="12" t="s">
        <v>224</v>
      </c>
    </row>
    <row r="119" spans="1:13" ht="60" x14ac:dyDescent="0.25">
      <c r="A119" s="12" t="s">
        <v>222</v>
      </c>
      <c r="B119" s="12" t="s">
        <v>616</v>
      </c>
      <c r="C119" s="12" t="s">
        <v>192</v>
      </c>
      <c r="D119" s="12" t="s">
        <v>225</v>
      </c>
      <c r="E119" s="18" t="s">
        <v>377</v>
      </c>
      <c r="F119" s="43">
        <v>3</v>
      </c>
      <c r="G119" s="43">
        <v>3</v>
      </c>
      <c r="H119" s="55">
        <v>1</v>
      </c>
      <c r="I119" s="43">
        <v>4</v>
      </c>
      <c r="J119" s="43">
        <v>3</v>
      </c>
      <c r="K119" s="42">
        <f t="shared" si="1"/>
        <v>14</v>
      </c>
      <c r="L119" s="13" t="s">
        <v>21</v>
      </c>
      <c r="M119" s="18" t="s">
        <v>390</v>
      </c>
    </row>
    <row r="120" spans="1:13" ht="75" x14ac:dyDescent="0.25">
      <c r="A120" s="12" t="s">
        <v>222</v>
      </c>
      <c r="B120" s="12" t="s">
        <v>616</v>
      </c>
      <c r="C120" s="12" t="s">
        <v>192</v>
      </c>
      <c r="D120" s="12" t="s">
        <v>223</v>
      </c>
      <c r="E120" s="18" t="s">
        <v>376</v>
      </c>
      <c r="F120" s="43">
        <v>3</v>
      </c>
      <c r="G120" s="43">
        <v>3</v>
      </c>
      <c r="H120" s="55">
        <v>1</v>
      </c>
      <c r="I120" s="43">
        <v>4</v>
      </c>
      <c r="J120" s="43">
        <v>3</v>
      </c>
      <c r="K120" s="42">
        <f t="shared" si="1"/>
        <v>14</v>
      </c>
      <c r="L120" s="13" t="s">
        <v>21</v>
      </c>
      <c r="M120" s="18" t="s">
        <v>391</v>
      </c>
    </row>
    <row r="121" spans="1:13" ht="60" x14ac:dyDescent="0.25">
      <c r="A121" s="12" t="s">
        <v>222</v>
      </c>
      <c r="B121" s="12" t="s">
        <v>616</v>
      </c>
      <c r="C121" s="12" t="s">
        <v>192</v>
      </c>
      <c r="D121" s="12" t="s">
        <v>226</v>
      </c>
      <c r="E121" s="18" t="s">
        <v>378</v>
      </c>
      <c r="F121" s="43">
        <v>4</v>
      </c>
      <c r="G121" s="43">
        <v>4</v>
      </c>
      <c r="H121" s="55">
        <v>1</v>
      </c>
      <c r="I121" s="43">
        <v>4</v>
      </c>
      <c r="J121" s="43">
        <v>4</v>
      </c>
      <c r="K121" s="42">
        <f t="shared" si="1"/>
        <v>17</v>
      </c>
      <c r="L121" s="14" t="s">
        <v>18</v>
      </c>
      <c r="M121" s="18" t="s">
        <v>392</v>
      </c>
    </row>
    <row r="122" spans="1:13" ht="60" x14ac:dyDescent="0.25">
      <c r="A122" s="9" t="s">
        <v>222</v>
      </c>
      <c r="B122" s="12" t="s">
        <v>616</v>
      </c>
      <c r="C122" s="9" t="s">
        <v>201</v>
      </c>
      <c r="D122" s="9" t="s">
        <v>227</v>
      </c>
      <c r="E122" s="16" t="s">
        <v>228</v>
      </c>
      <c r="F122" s="42">
        <v>3</v>
      </c>
      <c r="G122" s="42">
        <v>4</v>
      </c>
      <c r="H122" s="55">
        <v>1</v>
      </c>
      <c r="I122" s="42">
        <v>3</v>
      </c>
      <c r="J122" s="42">
        <v>3</v>
      </c>
      <c r="K122" s="42">
        <f t="shared" si="1"/>
        <v>14</v>
      </c>
      <c r="L122" s="10" t="s">
        <v>18</v>
      </c>
      <c r="M122" s="16" t="s">
        <v>393</v>
      </c>
    </row>
    <row r="123" spans="1:13" ht="60" x14ac:dyDescent="0.25">
      <c r="A123" s="9" t="s">
        <v>222</v>
      </c>
      <c r="B123" s="12" t="s">
        <v>616</v>
      </c>
      <c r="C123" s="9" t="s">
        <v>201</v>
      </c>
      <c r="D123" s="9" t="s">
        <v>223</v>
      </c>
      <c r="E123" s="16" t="s">
        <v>229</v>
      </c>
      <c r="F123" s="42">
        <v>3</v>
      </c>
      <c r="G123" s="42">
        <v>3</v>
      </c>
      <c r="H123" s="55">
        <v>1</v>
      </c>
      <c r="I123" s="42">
        <v>4</v>
      </c>
      <c r="J123" s="42">
        <v>3</v>
      </c>
      <c r="K123" s="42">
        <f t="shared" si="1"/>
        <v>14</v>
      </c>
      <c r="L123" s="11" t="s">
        <v>21</v>
      </c>
      <c r="M123" s="16" t="s">
        <v>394</v>
      </c>
    </row>
    <row r="124" spans="1:13" ht="60" x14ac:dyDescent="0.25">
      <c r="A124" s="9" t="s">
        <v>222</v>
      </c>
      <c r="B124" s="12" t="s">
        <v>616</v>
      </c>
      <c r="C124" s="9" t="s">
        <v>201</v>
      </c>
      <c r="D124" s="9" t="s">
        <v>226</v>
      </c>
      <c r="E124" s="16" t="s">
        <v>230</v>
      </c>
      <c r="F124" s="42">
        <v>3</v>
      </c>
      <c r="G124" s="42">
        <v>3</v>
      </c>
      <c r="H124" s="55">
        <v>1</v>
      </c>
      <c r="I124" s="42">
        <v>4</v>
      </c>
      <c r="J124" s="42">
        <v>3</v>
      </c>
      <c r="K124" s="42">
        <f t="shared" si="1"/>
        <v>14</v>
      </c>
      <c r="L124" s="11" t="s">
        <v>21</v>
      </c>
      <c r="M124" s="16" t="s">
        <v>394</v>
      </c>
    </row>
    <row r="125" spans="1:13" ht="60" x14ac:dyDescent="0.25">
      <c r="A125" s="9" t="s">
        <v>222</v>
      </c>
      <c r="B125" s="12" t="s">
        <v>616</v>
      </c>
      <c r="C125" s="9" t="s">
        <v>34</v>
      </c>
      <c r="D125" s="9" t="s">
        <v>227</v>
      </c>
      <c r="E125" s="16" t="s">
        <v>231</v>
      </c>
      <c r="F125" s="42">
        <v>3</v>
      </c>
      <c r="G125" s="42">
        <v>4</v>
      </c>
      <c r="H125" s="55">
        <v>1</v>
      </c>
      <c r="I125" s="42">
        <v>3</v>
      </c>
      <c r="J125" s="42">
        <v>3</v>
      </c>
      <c r="K125" s="42">
        <f t="shared" si="1"/>
        <v>14</v>
      </c>
      <c r="L125" s="10" t="s">
        <v>18</v>
      </c>
      <c r="M125" s="16" t="s">
        <v>395</v>
      </c>
    </row>
    <row r="126" spans="1:13" ht="60" x14ac:dyDescent="0.25">
      <c r="A126" s="9" t="s">
        <v>222</v>
      </c>
      <c r="B126" s="12" t="s">
        <v>616</v>
      </c>
      <c r="C126" s="9" t="s">
        <v>34</v>
      </c>
      <c r="D126" s="9" t="s">
        <v>223</v>
      </c>
      <c r="E126" s="9" t="s">
        <v>232</v>
      </c>
      <c r="F126" s="42">
        <v>3</v>
      </c>
      <c r="G126" s="42">
        <v>3</v>
      </c>
      <c r="H126" s="55">
        <v>1</v>
      </c>
      <c r="I126" s="42">
        <v>4</v>
      </c>
      <c r="J126" s="42">
        <v>3</v>
      </c>
      <c r="K126" s="42">
        <f t="shared" si="1"/>
        <v>14</v>
      </c>
      <c r="L126" s="11" t="s">
        <v>21</v>
      </c>
      <c r="M126" s="16" t="s">
        <v>396</v>
      </c>
    </row>
    <row r="127" spans="1:13" ht="60" x14ac:dyDescent="0.25">
      <c r="A127" s="9" t="s">
        <v>222</v>
      </c>
      <c r="B127" s="12" t="s">
        <v>616</v>
      </c>
      <c r="C127" s="9" t="s">
        <v>34</v>
      </c>
      <c r="D127" s="9" t="s">
        <v>226</v>
      </c>
      <c r="E127" s="16" t="s">
        <v>233</v>
      </c>
      <c r="F127" s="42">
        <v>3</v>
      </c>
      <c r="G127" s="42">
        <v>3</v>
      </c>
      <c r="H127" s="55">
        <v>1</v>
      </c>
      <c r="I127" s="42">
        <v>4</v>
      </c>
      <c r="J127" s="42">
        <v>3</v>
      </c>
      <c r="K127" s="42">
        <f t="shared" si="1"/>
        <v>14</v>
      </c>
      <c r="L127" s="11" t="s">
        <v>21</v>
      </c>
      <c r="M127" s="16" t="s">
        <v>396</v>
      </c>
    </row>
    <row r="128" spans="1:13" ht="45" x14ac:dyDescent="0.25">
      <c r="A128" s="9" t="s">
        <v>222</v>
      </c>
      <c r="B128" s="12" t="s">
        <v>616</v>
      </c>
      <c r="C128" s="9" t="s">
        <v>36</v>
      </c>
      <c r="D128" s="9" t="s">
        <v>234</v>
      </c>
      <c r="E128" s="16" t="s">
        <v>235</v>
      </c>
      <c r="F128" s="42">
        <v>3</v>
      </c>
      <c r="G128" s="42">
        <v>3</v>
      </c>
      <c r="H128" s="55">
        <v>1</v>
      </c>
      <c r="I128" s="42">
        <v>4</v>
      </c>
      <c r="J128" s="42">
        <v>3</v>
      </c>
      <c r="K128" s="42">
        <f t="shared" si="1"/>
        <v>14</v>
      </c>
      <c r="L128" s="10" t="s">
        <v>18</v>
      </c>
      <c r="M128" s="9" t="s">
        <v>224</v>
      </c>
    </row>
    <row r="129" spans="1:13" ht="45" x14ac:dyDescent="0.25">
      <c r="A129" s="9" t="s">
        <v>222</v>
      </c>
      <c r="B129" s="12" t="s">
        <v>616</v>
      </c>
      <c r="C129" s="9" t="s">
        <v>36</v>
      </c>
      <c r="D129" s="9" t="s">
        <v>236</v>
      </c>
      <c r="E129" s="16" t="s">
        <v>237</v>
      </c>
      <c r="F129" s="42">
        <v>2</v>
      </c>
      <c r="G129" s="42">
        <v>3</v>
      </c>
      <c r="H129" s="55">
        <v>1</v>
      </c>
      <c r="I129" s="42">
        <v>4</v>
      </c>
      <c r="J129" s="42">
        <v>3</v>
      </c>
      <c r="K129" s="42">
        <f t="shared" si="1"/>
        <v>13</v>
      </c>
      <c r="L129" s="10" t="s">
        <v>18</v>
      </c>
      <c r="M129" s="9" t="s">
        <v>224</v>
      </c>
    </row>
    <row r="130" spans="1:13" ht="60" x14ac:dyDescent="0.25">
      <c r="A130" s="9" t="s">
        <v>222</v>
      </c>
      <c r="B130" s="12" t="s">
        <v>616</v>
      </c>
      <c r="C130" s="9" t="s">
        <v>53</v>
      </c>
      <c r="D130" s="9" t="s">
        <v>227</v>
      </c>
      <c r="E130" s="16" t="s">
        <v>238</v>
      </c>
      <c r="F130" s="42">
        <v>3</v>
      </c>
      <c r="G130" s="42">
        <v>4</v>
      </c>
      <c r="H130" s="55">
        <v>1</v>
      </c>
      <c r="I130" s="42">
        <v>3</v>
      </c>
      <c r="J130" s="42">
        <v>3</v>
      </c>
      <c r="K130" s="42">
        <f t="shared" si="1"/>
        <v>14</v>
      </c>
      <c r="L130" s="10" t="s">
        <v>18</v>
      </c>
      <c r="M130" s="16" t="s">
        <v>397</v>
      </c>
    </row>
    <row r="131" spans="1:13" ht="60" x14ac:dyDescent="0.25">
      <c r="A131" s="9" t="s">
        <v>222</v>
      </c>
      <c r="B131" s="12" t="s">
        <v>616</v>
      </c>
      <c r="C131" s="9" t="s">
        <v>53</v>
      </c>
      <c r="D131" s="9" t="s">
        <v>223</v>
      </c>
      <c r="E131" s="16" t="s">
        <v>239</v>
      </c>
      <c r="F131" s="42">
        <v>3</v>
      </c>
      <c r="G131" s="42">
        <v>3</v>
      </c>
      <c r="H131" s="55">
        <v>1</v>
      </c>
      <c r="I131" s="42">
        <v>4</v>
      </c>
      <c r="J131" s="42">
        <v>3</v>
      </c>
      <c r="K131" s="42">
        <f t="shared" si="1"/>
        <v>14</v>
      </c>
      <c r="L131" s="11" t="s">
        <v>21</v>
      </c>
      <c r="M131" s="16" t="s">
        <v>398</v>
      </c>
    </row>
    <row r="132" spans="1:13" ht="60" x14ac:dyDescent="0.25">
      <c r="A132" s="9" t="s">
        <v>222</v>
      </c>
      <c r="B132" s="12" t="s">
        <v>616</v>
      </c>
      <c r="C132" s="9" t="s">
        <v>53</v>
      </c>
      <c r="D132" s="9" t="s">
        <v>226</v>
      </c>
      <c r="E132" s="16" t="s">
        <v>240</v>
      </c>
      <c r="F132" s="42">
        <v>3</v>
      </c>
      <c r="G132" s="42">
        <v>3</v>
      </c>
      <c r="H132" s="55">
        <v>1</v>
      </c>
      <c r="I132" s="42">
        <v>4</v>
      </c>
      <c r="J132" s="42">
        <v>3</v>
      </c>
      <c r="K132" s="42">
        <f t="shared" si="1"/>
        <v>14</v>
      </c>
      <c r="L132" s="11" t="s">
        <v>21</v>
      </c>
      <c r="M132" s="16" t="s">
        <v>399</v>
      </c>
    </row>
    <row r="133" spans="1:13" ht="45" x14ac:dyDescent="0.25">
      <c r="A133" s="12" t="s">
        <v>241</v>
      </c>
      <c r="B133" s="12" t="s">
        <v>616</v>
      </c>
      <c r="C133" s="12" t="s">
        <v>192</v>
      </c>
      <c r="D133" s="12" t="s">
        <v>242</v>
      </c>
      <c r="E133" s="18" t="s">
        <v>379</v>
      </c>
      <c r="F133" s="43">
        <v>4</v>
      </c>
      <c r="G133" s="43">
        <v>4</v>
      </c>
      <c r="H133" s="55">
        <v>1</v>
      </c>
      <c r="I133" s="43">
        <v>3</v>
      </c>
      <c r="J133" s="43">
        <v>3</v>
      </c>
      <c r="K133" s="42">
        <f t="shared" si="1"/>
        <v>15</v>
      </c>
      <c r="L133" s="14" t="s">
        <v>18</v>
      </c>
      <c r="M133" s="18" t="s">
        <v>243</v>
      </c>
    </row>
    <row r="134" spans="1:13" ht="30" customHeight="1" x14ac:dyDescent="0.25">
      <c r="A134" s="12" t="s">
        <v>241</v>
      </c>
      <c r="B134" s="12" t="s">
        <v>616</v>
      </c>
      <c r="C134" s="12" t="s">
        <v>192</v>
      </c>
      <c r="D134" s="12" t="s">
        <v>244</v>
      </c>
      <c r="E134" s="18" t="s">
        <v>380</v>
      </c>
      <c r="F134" s="43">
        <v>4</v>
      </c>
      <c r="G134" s="43">
        <v>4</v>
      </c>
      <c r="H134" s="55">
        <v>1</v>
      </c>
      <c r="I134" s="43">
        <v>4</v>
      </c>
      <c r="J134" s="43">
        <v>4</v>
      </c>
      <c r="K134" s="42">
        <f t="shared" ref="K134:K168" si="2">SUM(F134:J134)</f>
        <v>17</v>
      </c>
      <c r="L134" s="14" t="s">
        <v>18</v>
      </c>
      <c r="M134" s="18" t="s">
        <v>243</v>
      </c>
    </row>
    <row r="135" spans="1:13" ht="45" x14ac:dyDescent="0.25">
      <c r="A135" s="9" t="s">
        <v>241</v>
      </c>
      <c r="B135" s="12" t="s">
        <v>616</v>
      </c>
      <c r="C135" s="9" t="s">
        <v>34</v>
      </c>
      <c r="D135" s="9" t="s">
        <v>245</v>
      </c>
      <c r="E135" s="16" t="s">
        <v>246</v>
      </c>
      <c r="F135" s="42">
        <v>4</v>
      </c>
      <c r="G135" s="42">
        <v>4</v>
      </c>
      <c r="H135" s="55">
        <v>1</v>
      </c>
      <c r="I135" s="42">
        <v>3</v>
      </c>
      <c r="J135" s="42">
        <v>3</v>
      </c>
      <c r="K135" s="42">
        <f t="shared" si="2"/>
        <v>15</v>
      </c>
      <c r="L135" s="10" t="s">
        <v>18</v>
      </c>
      <c r="M135" s="16" t="s">
        <v>247</v>
      </c>
    </row>
    <row r="136" spans="1:13" ht="45" x14ac:dyDescent="0.25">
      <c r="A136" s="9" t="s">
        <v>241</v>
      </c>
      <c r="B136" s="12" t="s">
        <v>616</v>
      </c>
      <c r="C136" s="9" t="s">
        <v>34</v>
      </c>
      <c r="D136" s="9" t="s">
        <v>248</v>
      </c>
      <c r="E136" s="16" t="s">
        <v>249</v>
      </c>
      <c r="F136" s="42">
        <v>4</v>
      </c>
      <c r="G136" s="42">
        <v>4</v>
      </c>
      <c r="H136" s="55">
        <v>1</v>
      </c>
      <c r="I136" s="42">
        <v>3</v>
      </c>
      <c r="J136" s="42">
        <v>3</v>
      </c>
      <c r="K136" s="42">
        <f t="shared" si="2"/>
        <v>15</v>
      </c>
      <c r="L136" s="11" t="s">
        <v>21</v>
      </c>
      <c r="M136" s="16" t="s">
        <v>250</v>
      </c>
    </row>
    <row r="137" spans="1:13" ht="30" x14ac:dyDescent="0.25">
      <c r="A137" s="9" t="s">
        <v>241</v>
      </c>
      <c r="B137" s="12" t="s">
        <v>616</v>
      </c>
      <c r="C137" s="9" t="s">
        <v>34</v>
      </c>
      <c r="D137" s="9" t="s">
        <v>251</v>
      </c>
      <c r="E137" s="9" t="s">
        <v>252</v>
      </c>
      <c r="F137" s="42">
        <v>4</v>
      </c>
      <c r="G137" s="42">
        <v>3</v>
      </c>
      <c r="H137" s="55">
        <v>1</v>
      </c>
      <c r="I137" s="42">
        <v>4</v>
      </c>
      <c r="J137" s="42">
        <v>4</v>
      </c>
      <c r="K137" s="42">
        <f t="shared" si="2"/>
        <v>16</v>
      </c>
      <c r="L137" s="10" t="s">
        <v>18</v>
      </c>
      <c r="M137" s="16" t="s">
        <v>253</v>
      </c>
    </row>
    <row r="138" spans="1:13" ht="45" x14ac:dyDescent="0.25">
      <c r="A138" s="9" t="s">
        <v>241</v>
      </c>
      <c r="B138" s="12" t="s">
        <v>616</v>
      </c>
      <c r="C138" s="9" t="s">
        <v>36</v>
      </c>
      <c r="D138" s="19" t="s">
        <v>254</v>
      </c>
      <c r="E138" s="9" t="s">
        <v>255</v>
      </c>
      <c r="F138" s="42">
        <v>4</v>
      </c>
      <c r="G138" s="42">
        <v>4</v>
      </c>
      <c r="H138" s="55">
        <v>1</v>
      </c>
      <c r="I138" s="42">
        <v>3</v>
      </c>
      <c r="J138" s="42">
        <v>3</v>
      </c>
      <c r="K138" s="42">
        <f t="shared" si="2"/>
        <v>15</v>
      </c>
      <c r="L138" s="11" t="s">
        <v>21</v>
      </c>
      <c r="M138" s="16" t="s">
        <v>250</v>
      </c>
    </row>
    <row r="139" spans="1:13" ht="45" x14ac:dyDescent="0.25">
      <c r="A139" s="9" t="s">
        <v>241</v>
      </c>
      <c r="B139" s="12" t="s">
        <v>616</v>
      </c>
      <c r="C139" s="9" t="s">
        <v>53</v>
      </c>
      <c r="D139" s="19" t="s">
        <v>256</v>
      </c>
      <c r="E139" s="16" t="s">
        <v>257</v>
      </c>
      <c r="F139" s="42">
        <v>4</v>
      </c>
      <c r="G139" s="42">
        <v>4</v>
      </c>
      <c r="H139" s="55">
        <v>1</v>
      </c>
      <c r="I139" s="42">
        <v>4</v>
      </c>
      <c r="J139" s="42">
        <v>4</v>
      </c>
      <c r="K139" s="42">
        <f t="shared" si="2"/>
        <v>17</v>
      </c>
      <c r="L139" s="11" t="s">
        <v>21</v>
      </c>
      <c r="M139" s="16" t="s">
        <v>250</v>
      </c>
    </row>
    <row r="140" spans="1:13" ht="45" x14ac:dyDescent="0.25">
      <c r="A140" s="9" t="s">
        <v>241</v>
      </c>
      <c r="B140" s="12" t="s">
        <v>616</v>
      </c>
      <c r="C140" s="9" t="s">
        <v>53</v>
      </c>
      <c r="D140" s="19" t="s">
        <v>256</v>
      </c>
      <c r="E140" s="19" t="s">
        <v>258</v>
      </c>
      <c r="F140" s="42">
        <v>4</v>
      </c>
      <c r="G140" s="42">
        <v>4</v>
      </c>
      <c r="H140" s="55">
        <v>1</v>
      </c>
      <c r="I140" s="42">
        <v>4</v>
      </c>
      <c r="J140" s="42">
        <v>4</v>
      </c>
      <c r="K140" s="42">
        <f t="shared" si="2"/>
        <v>17</v>
      </c>
      <c r="L140" s="10" t="s">
        <v>18</v>
      </c>
      <c r="M140" s="16" t="s">
        <v>253</v>
      </c>
    </row>
    <row r="141" spans="1:13" ht="45" x14ac:dyDescent="0.25">
      <c r="A141" s="9" t="s">
        <v>259</v>
      </c>
      <c r="B141" s="12" t="s">
        <v>616</v>
      </c>
      <c r="C141" s="9" t="s">
        <v>192</v>
      </c>
      <c r="D141" s="9" t="s">
        <v>260</v>
      </c>
      <c r="E141" s="19" t="s">
        <v>261</v>
      </c>
      <c r="F141" s="42">
        <v>2</v>
      </c>
      <c r="G141" s="42">
        <v>2</v>
      </c>
      <c r="H141" s="55">
        <v>1</v>
      </c>
      <c r="I141" s="42">
        <v>3</v>
      </c>
      <c r="J141" s="42">
        <v>4</v>
      </c>
      <c r="K141" s="42">
        <f t="shared" si="2"/>
        <v>12</v>
      </c>
      <c r="L141" s="10" t="s">
        <v>18</v>
      </c>
      <c r="M141" s="16" t="s">
        <v>400</v>
      </c>
    </row>
    <row r="142" spans="1:13" ht="45" x14ac:dyDescent="0.25">
      <c r="A142" s="9" t="s">
        <v>259</v>
      </c>
      <c r="B142" s="12" t="s">
        <v>616</v>
      </c>
      <c r="C142" s="9" t="s">
        <v>192</v>
      </c>
      <c r="D142" s="9" t="s">
        <v>262</v>
      </c>
      <c r="E142" s="19" t="s">
        <v>263</v>
      </c>
      <c r="F142" s="42">
        <v>2</v>
      </c>
      <c r="G142" s="42">
        <v>2</v>
      </c>
      <c r="H142" s="55">
        <v>1</v>
      </c>
      <c r="I142" s="42">
        <v>2</v>
      </c>
      <c r="J142" s="42">
        <v>2</v>
      </c>
      <c r="K142" s="42">
        <f t="shared" si="2"/>
        <v>9</v>
      </c>
      <c r="L142" s="11" t="s">
        <v>21</v>
      </c>
      <c r="M142" s="16" t="s">
        <v>264</v>
      </c>
    </row>
    <row r="143" spans="1:13" ht="45" x14ac:dyDescent="0.25">
      <c r="A143" s="12" t="s">
        <v>259</v>
      </c>
      <c r="B143" s="12" t="s">
        <v>616</v>
      </c>
      <c r="C143" s="12" t="s">
        <v>192</v>
      </c>
      <c r="D143" s="15" t="s">
        <v>265</v>
      </c>
      <c r="E143" s="26" t="s">
        <v>384</v>
      </c>
      <c r="F143" s="44">
        <v>2</v>
      </c>
      <c r="G143" s="43">
        <v>1</v>
      </c>
      <c r="H143" s="55">
        <v>1</v>
      </c>
      <c r="I143" s="43">
        <v>3</v>
      </c>
      <c r="J143" s="43">
        <v>1</v>
      </c>
      <c r="K143" s="42">
        <f t="shared" si="2"/>
        <v>8</v>
      </c>
      <c r="L143" s="13" t="s">
        <v>21</v>
      </c>
      <c r="M143" s="18" t="s">
        <v>401</v>
      </c>
    </row>
    <row r="144" spans="1:13" ht="30" x14ac:dyDescent="0.25">
      <c r="A144" s="9" t="s">
        <v>259</v>
      </c>
      <c r="B144" s="12" t="s">
        <v>616</v>
      </c>
      <c r="C144" s="9" t="s">
        <v>192</v>
      </c>
      <c r="D144" s="9" t="s">
        <v>266</v>
      </c>
      <c r="E144" s="19" t="s">
        <v>267</v>
      </c>
      <c r="F144" s="42">
        <v>2</v>
      </c>
      <c r="G144" s="42">
        <v>1</v>
      </c>
      <c r="H144" s="55">
        <v>1</v>
      </c>
      <c r="I144" s="42">
        <v>3</v>
      </c>
      <c r="J144" s="42">
        <v>1</v>
      </c>
      <c r="K144" s="42">
        <f t="shared" si="2"/>
        <v>8</v>
      </c>
      <c r="L144" s="11" t="s">
        <v>21</v>
      </c>
      <c r="M144" s="16" t="s">
        <v>401</v>
      </c>
    </row>
    <row r="145" spans="1:13" ht="30" x14ac:dyDescent="0.25">
      <c r="A145" s="9" t="s">
        <v>259</v>
      </c>
      <c r="B145" s="12" t="s">
        <v>616</v>
      </c>
      <c r="C145" s="9" t="s">
        <v>192</v>
      </c>
      <c r="D145" s="9" t="s">
        <v>268</v>
      </c>
      <c r="E145" s="19" t="s">
        <v>269</v>
      </c>
      <c r="F145" s="42">
        <v>2</v>
      </c>
      <c r="G145" s="42">
        <v>1</v>
      </c>
      <c r="H145" s="55">
        <v>1</v>
      </c>
      <c r="I145" s="42">
        <v>3</v>
      </c>
      <c r="J145" s="42">
        <v>1</v>
      </c>
      <c r="K145" s="42">
        <f t="shared" si="2"/>
        <v>8</v>
      </c>
      <c r="L145" s="11" t="s">
        <v>21</v>
      </c>
      <c r="M145" s="16" t="s">
        <v>270</v>
      </c>
    </row>
    <row r="146" spans="1:13" ht="45" x14ac:dyDescent="0.25">
      <c r="A146" s="9" t="s">
        <v>259</v>
      </c>
      <c r="B146" s="12" t="s">
        <v>616</v>
      </c>
      <c r="C146" s="9" t="s">
        <v>34</v>
      </c>
      <c r="D146" s="9" t="s">
        <v>271</v>
      </c>
      <c r="E146" s="19" t="s">
        <v>272</v>
      </c>
      <c r="F146" s="42">
        <v>3</v>
      </c>
      <c r="G146" s="42">
        <v>4</v>
      </c>
      <c r="H146" s="55">
        <v>1</v>
      </c>
      <c r="I146" s="42">
        <v>3</v>
      </c>
      <c r="J146" s="42">
        <v>3</v>
      </c>
      <c r="K146" s="42">
        <f t="shared" si="2"/>
        <v>14</v>
      </c>
      <c r="L146" s="10" t="s">
        <v>18</v>
      </c>
      <c r="M146" s="16" t="s">
        <v>400</v>
      </c>
    </row>
    <row r="147" spans="1:13" ht="45" x14ac:dyDescent="0.25">
      <c r="A147" s="9" t="s">
        <v>259</v>
      </c>
      <c r="B147" s="12" t="s">
        <v>616</v>
      </c>
      <c r="C147" s="9" t="s">
        <v>34</v>
      </c>
      <c r="D147" s="9" t="s">
        <v>273</v>
      </c>
      <c r="E147" s="19" t="s">
        <v>274</v>
      </c>
      <c r="F147" s="42">
        <v>2</v>
      </c>
      <c r="G147" s="42">
        <v>1</v>
      </c>
      <c r="H147" s="55">
        <v>1</v>
      </c>
      <c r="I147" s="42">
        <v>3</v>
      </c>
      <c r="J147" s="42">
        <v>1</v>
      </c>
      <c r="K147" s="42">
        <f t="shared" si="2"/>
        <v>8</v>
      </c>
      <c r="L147" s="11" t="s">
        <v>21</v>
      </c>
      <c r="M147" s="16" t="s">
        <v>270</v>
      </c>
    </row>
    <row r="148" spans="1:13" ht="75" x14ac:dyDescent="0.25">
      <c r="A148" s="9" t="s">
        <v>259</v>
      </c>
      <c r="B148" s="12" t="s">
        <v>616</v>
      </c>
      <c r="C148" s="9" t="s">
        <v>36</v>
      </c>
      <c r="D148" s="9" t="s">
        <v>275</v>
      </c>
      <c r="E148" s="19" t="s">
        <v>276</v>
      </c>
      <c r="F148" s="42">
        <v>2</v>
      </c>
      <c r="G148" s="42">
        <v>4</v>
      </c>
      <c r="H148" s="55">
        <v>1</v>
      </c>
      <c r="I148" s="42">
        <v>4</v>
      </c>
      <c r="J148" s="42">
        <v>2</v>
      </c>
      <c r="K148" s="42">
        <f t="shared" si="2"/>
        <v>13</v>
      </c>
      <c r="L148" s="10" t="s">
        <v>18</v>
      </c>
      <c r="M148" s="16" t="s">
        <v>277</v>
      </c>
    </row>
    <row r="149" spans="1:13" ht="60" x14ac:dyDescent="0.25">
      <c r="A149" s="9" t="s">
        <v>259</v>
      </c>
      <c r="B149" s="12" t="s">
        <v>616</v>
      </c>
      <c r="C149" s="9" t="s">
        <v>36</v>
      </c>
      <c r="D149" s="9" t="s">
        <v>278</v>
      </c>
      <c r="E149" s="19" t="s">
        <v>279</v>
      </c>
      <c r="F149" s="42">
        <v>4</v>
      </c>
      <c r="G149" s="42">
        <v>4</v>
      </c>
      <c r="H149" s="55">
        <v>1</v>
      </c>
      <c r="I149" s="42">
        <v>3</v>
      </c>
      <c r="J149" s="42">
        <v>4</v>
      </c>
      <c r="K149" s="42">
        <f t="shared" si="2"/>
        <v>16</v>
      </c>
      <c r="L149" s="10" t="s">
        <v>18</v>
      </c>
      <c r="M149" s="16" t="s">
        <v>611</v>
      </c>
    </row>
    <row r="150" spans="1:13" ht="45" x14ac:dyDescent="0.25">
      <c r="A150" s="9" t="s">
        <v>259</v>
      </c>
      <c r="B150" s="12" t="s">
        <v>616</v>
      </c>
      <c r="C150" s="9" t="s">
        <v>36</v>
      </c>
      <c r="D150" s="9" t="s">
        <v>280</v>
      </c>
      <c r="E150" s="19" t="s">
        <v>281</v>
      </c>
      <c r="F150" s="42">
        <v>4</v>
      </c>
      <c r="G150" s="42">
        <v>1</v>
      </c>
      <c r="H150" s="55">
        <v>1</v>
      </c>
      <c r="I150" s="42">
        <v>2</v>
      </c>
      <c r="J150" s="42">
        <v>1</v>
      </c>
      <c r="K150" s="42">
        <f t="shared" si="2"/>
        <v>9</v>
      </c>
      <c r="L150" s="11" t="s">
        <v>21</v>
      </c>
      <c r="M150" s="16" t="s">
        <v>282</v>
      </c>
    </row>
    <row r="151" spans="1:13" ht="45" x14ac:dyDescent="0.25">
      <c r="A151" s="9" t="s">
        <v>259</v>
      </c>
      <c r="B151" s="12" t="s">
        <v>616</v>
      </c>
      <c r="C151" s="9" t="s">
        <v>53</v>
      </c>
      <c r="D151" s="9" t="s">
        <v>283</v>
      </c>
      <c r="E151" s="19" t="s">
        <v>284</v>
      </c>
      <c r="F151" s="42">
        <v>2</v>
      </c>
      <c r="G151" s="42">
        <v>1</v>
      </c>
      <c r="H151" s="55">
        <v>1</v>
      </c>
      <c r="I151" s="42">
        <v>2</v>
      </c>
      <c r="J151" s="42">
        <v>1</v>
      </c>
      <c r="K151" s="42">
        <f t="shared" si="2"/>
        <v>7</v>
      </c>
      <c r="L151" s="11" t="s">
        <v>21</v>
      </c>
      <c r="M151" s="16" t="s">
        <v>285</v>
      </c>
    </row>
    <row r="152" spans="1:13" ht="45" customHeight="1" x14ac:dyDescent="0.25">
      <c r="A152" s="12" t="s">
        <v>286</v>
      </c>
      <c r="B152" s="12" t="s">
        <v>616</v>
      </c>
      <c r="C152" s="12" t="s">
        <v>192</v>
      </c>
      <c r="D152" s="15" t="s">
        <v>287</v>
      </c>
      <c r="E152" s="27" t="s">
        <v>383</v>
      </c>
      <c r="F152" s="44">
        <v>3</v>
      </c>
      <c r="G152" s="43">
        <v>4</v>
      </c>
      <c r="H152" s="55">
        <v>1</v>
      </c>
      <c r="I152" s="43">
        <v>4</v>
      </c>
      <c r="J152" s="43">
        <v>3</v>
      </c>
      <c r="K152" s="42">
        <f t="shared" si="2"/>
        <v>15</v>
      </c>
      <c r="L152" s="14" t="s">
        <v>18</v>
      </c>
      <c r="M152" s="18" t="s">
        <v>402</v>
      </c>
    </row>
    <row r="153" spans="1:13" ht="30" customHeight="1" x14ac:dyDescent="0.25">
      <c r="A153" s="12" t="s">
        <v>286</v>
      </c>
      <c r="B153" s="12" t="s">
        <v>616</v>
      </c>
      <c r="C153" s="12" t="s">
        <v>192</v>
      </c>
      <c r="D153" s="15" t="s">
        <v>288</v>
      </c>
      <c r="E153" s="26" t="s">
        <v>382</v>
      </c>
      <c r="F153" s="44">
        <v>2</v>
      </c>
      <c r="G153" s="43">
        <v>3</v>
      </c>
      <c r="H153" s="55">
        <v>1</v>
      </c>
      <c r="I153" s="43">
        <v>3</v>
      </c>
      <c r="J153" s="43">
        <v>3</v>
      </c>
      <c r="K153" s="42">
        <f t="shared" si="2"/>
        <v>12</v>
      </c>
      <c r="L153" s="14" t="s">
        <v>18</v>
      </c>
      <c r="M153" s="18" t="s">
        <v>403</v>
      </c>
    </row>
    <row r="154" spans="1:13" ht="60" x14ac:dyDescent="0.25">
      <c r="A154" s="12" t="s">
        <v>286</v>
      </c>
      <c r="B154" s="12" t="s">
        <v>616</v>
      </c>
      <c r="C154" s="12" t="s">
        <v>192</v>
      </c>
      <c r="D154" s="15" t="s">
        <v>289</v>
      </c>
      <c r="E154" s="26" t="s">
        <v>381</v>
      </c>
      <c r="F154" s="44">
        <v>3</v>
      </c>
      <c r="G154" s="43">
        <v>4</v>
      </c>
      <c r="H154" s="55">
        <v>1</v>
      </c>
      <c r="I154" s="43">
        <v>4</v>
      </c>
      <c r="J154" s="43">
        <v>3</v>
      </c>
      <c r="K154" s="42">
        <f t="shared" si="2"/>
        <v>15</v>
      </c>
      <c r="L154" s="14" t="s">
        <v>18</v>
      </c>
      <c r="M154" s="18" t="s">
        <v>404</v>
      </c>
    </row>
    <row r="155" spans="1:13" ht="60" x14ac:dyDescent="0.25">
      <c r="A155" s="9" t="s">
        <v>286</v>
      </c>
      <c r="B155" s="12" t="s">
        <v>616</v>
      </c>
      <c r="C155" s="9" t="s">
        <v>192</v>
      </c>
      <c r="D155" s="9" t="s">
        <v>290</v>
      </c>
      <c r="E155" s="9" t="s">
        <v>290</v>
      </c>
      <c r="F155" s="42">
        <v>3</v>
      </c>
      <c r="G155" s="42">
        <v>4</v>
      </c>
      <c r="H155" s="55">
        <v>1</v>
      </c>
      <c r="I155" s="42">
        <v>4</v>
      </c>
      <c r="J155" s="42">
        <v>3</v>
      </c>
      <c r="K155" s="42">
        <f t="shared" si="2"/>
        <v>15</v>
      </c>
      <c r="L155" s="10" t="s">
        <v>18</v>
      </c>
      <c r="M155" s="16" t="s">
        <v>291</v>
      </c>
    </row>
    <row r="156" spans="1:13" ht="75" x14ac:dyDescent="0.25">
      <c r="A156" s="9" t="s">
        <v>286</v>
      </c>
      <c r="B156" s="12" t="s">
        <v>616</v>
      </c>
      <c r="C156" s="9" t="s">
        <v>201</v>
      </c>
      <c r="D156" s="9" t="s">
        <v>292</v>
      </c>
      <c r="E156" s="21" t="s">
        <v>293</v>
      </c>
      <c r="F156" s="42">
        <v>3</v>
      </c>
      <c r="G156" s="42">
        <v>4</v>
      </c>
      <c r="H156" s="55">
        <v>1</v>
      </c>
      <c r="I156" s="42">
        <v>4</v>
      </c>
      <c r="J156" s="42">
        <v>3</v>
      </c>
      <c r="K156" s="42">
        <f t="shared" si="2"/>
        <v>15</v>
      </c>
      <c r="L156" s="10" t="s">
        <v>18</v>
      </c>
      <c r="M156" s="16" t="s">
        <v>405</v>
      </c>
    </row>
    <row r="157" spans="1:13" ht="60" x14ac:dyDescent="0.25">
      <c r="A157" s="9" t="s">
        <v>286</v>
      </c>
      <c r="B157" s="12" t="s">
        <v>616</v>
      </c>
      <c r="C157" s="9" t="s">
        <v>34</v>
      </c>
      <c r="D157" s="9" t="s">
        <v>294</v>
      </c>
      <c r="E157" s="16" t="s">
        <v>295</v>
      </c>
      <c r="F157" s="42">
        <v>3</v>
      </c>
      <c r="G157" s="42">
        <v>4</v>
      </c>
      <c r="H157" s="55">
        <v>1</v>
      </c>
      <c r="I157" s="42">
        <v>4</v>
      </c>
      <c r="J157" s="42">
        <v>3</v>
      </c>
      <c r="K157" s="42">
        <f t="shared" si="2"/>
        <v>15</v>
      </c>
      <c r="L157" s="10" t="s">
        <v>18</v>
      </c>
      <c r="M157" s="16" t="s">
        <v>403</v>
      </c>
    </row>
    <row r="158" spans="1:13" ht="75" x14ac:dyDescent="0.25">
      <c r="A158" s="9" t="s">
        <v>286</v>
      </c>
      <c r="B158" s="12" t="s">
        <v>616</v>
      </c>
      <c r="C158" s="9" t="s">
        <v>34</v>
      </c>
      <c r="D158" s="9" t="s">
        <v>296</v>
      </c>
      <c r="E158" s="16" t="s">
        <v>297</v>
      </c>
      <c r="F158" s="42">
        <v>2</v>
      </c>
      <c r="G158" s="42">
        <v>3</v>
      </c>
      <c r="H158" s="55">
        <v>1</v>
      </c>
      <c r="I158" s="42">
        <v>2</v>
      </c>
      <c r="J158" s="42">
        <v>3</v>
      </c>
      <c r="K158" s="42">
        <f t="shared" si="2"/>
        <v>11</v>
      </c>
      <c r="L158" s="10" t="s">
        <v>18</v>
      </c>
      <c r="M158" s="16" t="s">
        <v>402</v>
      </c>
    </row>
    <row r="159" spans="1:13" ht="105" x14ac:dyDescent="0.25">
      <c r="A159" s="9" t="s">
        <v>286</v>
      </c>
      <c r="B159" s="12" t="s">
        <v>616</v>
      </c>
      <c r="C159" s="9" t="s">
        <v>34</v>
      </c>
      <c r="D159" s="9" t="s">
        <v>298</v>
      </c>
      <c r="E159" s="16" t="s">
        <v>299</v>
      </c>
      <c r="F159" s="42">
        <v>3</v>
      </c>
      <c r="G159" s="42">
        <v>3</v>
      </c>
      <c r="H159" s="55">
        <v>1</v>
      </c>
      <c r="I159" s="42">
        <v>3</v>
      </c>
      <c r="J159" s="42">
        <v>3</v>
      </c>
      <c r="K159" s="42">
        <f t="shared" si="2"/>
        <v>13</v>
      </c>
      <c r="L159" s="10" t="s">
        <v>18</v>
      </c>
      <c r="M159" s="16" t="s">
        <v>406</v>
      </c>
    </row>
    <row r="160" spans="1:13" ht="75" x14ac:dyDescent="0.25">
      <c r="A160" s="9" t="s">
        <v>286</v>
      </c>
      <c r="B160" s="12" t="s">
        <v>616</v>
      </c>
      <c r="C160" s="9" t="s">
        <v>36</v>
      </c>
      <c r="D160" s="9" t="s">
        <v>300</v>
      </c>
      <c r="E160" s="16" t="s">
        <v>301</v>
      </c>
      <c r="F160" s="42">
        <v>3</v>
      </c>
      <c r="G160" s="42">
        <v>4</v>
      </c>
      <c r="H160" s="55">
        <v>1</v>
      </c>
      <c r="I160" s="42">
        <v>4</v>
      </c>
      <c r="J160" s="42">
        <v>3</v>
      </c>
      <c r="K160" s="42">
        <f t="shared" si="2"/>
        <v>15</v>
      </c>
      <c r="L160" s="10" t="s">
        <v>18</v>
      </c>
      <c r="M160" s="16" t="s">
        <v>402</v>
      </c>
    </row>
    <row r="161" spans="1:13" ht="45" x14ac:dyDescent="0.25">
      <c r="A161" s="9" t="s">
        <v>286</v>
      </c>
      <c r="B161" s="12" t="s">
        <v>616</v>
      </c>
      <c r="C161" s="9" t="s">
        <v>36</v>
      </c>
      <c r="D161" s="9" t="s">
        <v>302</v>
      </c>
      <c r="E161" s="16" t="s">
        <v>303</v>
      </c>
      <c r="F161" s="42">
        <v>3</v>
      </c>
      <c r="G161" s="42">
        <v>4</v>
      </c>
      <c r="H161" s="55">
        <v>1</v>
      </c>
      <c r="I161" s="42">
        <v>4</v>
      </c>
      <c r="J161" s="42">
        <v>3</v>
      </c>
      <c r="K161" s="42">
        <f t="shared" si="2"/>
        <v>15</v>
      </c>
      <c r="L161" s="10" t="s">
        <v>18</v>
      </c>
      <c r="M161" s="16" t="s">
        <v>291</v>
      </c>
    </row>
    <row r="162" spans="1:13" ht="45" x14ac:dyDescent="0.25">
      <c r="A162" s="9" t="s">
        <v>286</v>
      </c>
      <c r="B162" s="12" t="s">
        <v>616</v>
      </c>
      <c r="C162" s="9" t="s">
        <v>36</v>
      </c>
      <c r="D162" s="9" t="s">
        <v>304</v>
      </c>
      <c r="E162" s="16" t="s">
        <v>305</v>
      </c>
      <c r="F162" s="42">
        <v>3</v>
      </c>
      <c r="G162" s="42">
        <v>1</v>
      </c>
      <c r="H162" s="55">
        <v>1</v>
      </c>
      <c r="I162" s="42">
        <v>3</v>
      </c>
      <c r="J162" s="42">
        <v>1</v>
      </c>
      <c r="K162" s="42">
        <f t="shared" si="2"/>
        <v>9</v>
      </c>
      <c r="L162" s="11" t="s">
        <v>21</v>
      </c>
      <c r="M162" s="16" t="s">
        <v>407</v>
      </c>
    </row>
    <row r="163" spans="1:13" ht="60" x14ac:dyDescent="0.25">
      <c r="A163" s="9" t="s">
        <v>286</v>
      </c>
      <c r="B163" s="12" t="s">
        <v>616</v>
      </c>
      <c r="C163" s="9" t="s">
        <v>36</v>
      </c>
      <c r="D163" s="9" t="s">
        <v>306</v>
      </c>
      <c r="E163" s="9" t="s">
        <v>307</v>
      </c>
      <c r="F163" s="42">
        <v>3</v>
      </c>
      <c r="G163" s="42">
        <v>4</v>
      </c>
      <c r="H163" s="55">
        <v>1</v>
      </c>
      <c r="I163" s="42">
        <v>4</v>
      </c>
      <c r="J163" s="42">
        <v>3</v>
      </c>
      <c r="K163" s="42">
        <f t="shared" si="2"/>
        <v>15</v>
      </c>
      <c r="L163" s="10" t="s">
        <v>18</v>
      </c>
      <c r="M163" s="16" t="s">
        <v>403</v>
      </c>
    </row>
    <row r="164" spans="1:13" ht="45" x14ac:dyDescent="0.25">
      <c r="A164" s="9" t="s">
        <v>286</v>
      </c>
      <c r="B164" s="12" t="s">
        <v>616</v>
      </c>
      <c r="C164" s="9" t="s">
        <v>36</v>
      </c>
      <c r="D164" s="9" t="s">
        <v>308</v>
      </c>
      <c r="E164" s="9" t="s">
        <v>309</v>
      </c>
      <c r="F164" s="42">
        <v>3</v>
      </c>
      <c r="G164" s="42">
        <v>1</v>
      </c>
      <c r="H164" s="55">
        <v>1</v>
      </c>
      <c r="I164" s="42">
        <v>3</v>
      </c>
      <c r="J164" s="42">
        <v>1</v>
      </c>
      <c r="K164" s="42">
        <f t="shared" si="2"/>
        <v>9</v>
      </c>
      <c r="L164" s="11" t="s">
        <v>21</v>
      </c>
      <c r="M164" s="16" t="s">
        <v>407</v>
      </c>
    </row>
    <row r="165" spans="1:13" ht="30" x14ac:dyDescent="0.25">
      <c r="A165" s="9" t="s">
        <v>286</v>
      </c>
      <c r="B165" s="12" t="s">
        <v>616</v>
      </c>
      <c r="C165" s="9" t="s">
        <v>36</v>
      </c>
      <c r="D165" s="9" t="s">
        <v>310</v>
      </c>
      <c r="E165" s="9"/>
      <c r="F165" s="42">
        <v>1</v>
      </c>
      <c r="G165" s="42">
        <v>1</v>
      </c>
      <c r="H165" s="55">
        <v>1</v>
      </c>
      <c r="I165" s="42">
        <v>1</v>
      </c>
      <c r="J165" s="42">
        <v>1</v>
      </c>
      <c r="K165" s="42">
        <f t="shared" si="2"/>
        <v>5</v>
      </c>
      <c r="L165" s="11" t="s">
        <v>21</v>
      </c>
      <c r="M165" s="16" t="s">
        <v>407</v>
      </c>
    </row>
    <row r="166" spans="1:13" ht="60" x14ac:dyDescent="0.25">
      <c r="A166" s="9" t="s">
        <v>286</v>
      </c>
      <c r="B166" s="12" t="s">
        <v>616</v>
      </c>
      <c r="C166" s="9" t="s">
        <v>53</v>
      </c>
      <c r="D166" s="9" t="s">
        <v>311</v>
      </c>
      <c r="E166" s="9" t="s">
        <v>312</v>
      </c>
      <c r="F166" s="42">
        <v>3</v>
      </c>
      <c r="G166" s="42">
        <v>1</v>
      </c>
      <c r="H166" s="55">
        <v>1</v>
      </c>
      <c r="I166" s="42">
        <v>3</v>
      </c>
      <c r="J166" s="42">
        <v>1</v>
      </c>
      <c r="K166" s="42">
        <f t="shared" si="2"/>
        <v>9</v>
      </c>
      <c r="L166" s="11" t="s">
        <v>21</v>
      </c>
      <c r="M166" s="16" t="s">
        <v>610</v>
      </c>
    </row>
    <row r="167" spans="1:13" ht="45" x14ac:dyDescent="0.25">
      <c r="A167" s="9" t="s">
        <v>286</v>
      </c>
      <c r="B167" s="12" t="s">
        <v>616</v>
      </c>
      <c r="C167" s="9" t="s">
        <v>53</v>
      </c>
      <c r="D167" s="9" t="s">
        <v>313</v>
      </c>
      <c r="E167" s="9" t="s">
        <v>314</v>
      </c>
      <c r="F167" s="42">
        <v>3</v>
      </c>
      <c r="G167" s="42">
        <v>1</v>
      </c>
      <c r="H167" s="55">
        <v>1</v>
      </c>
      <c r="I167" s="42">
        <v>3</v>
      </c>
      <c r="J167" s="42">
        <v>1</v>
      </c>
      <c r="K167" s="42">
        <f t="shared" si="2"/>
        <v>9</v>
      </c>
      <c r="L167" s="11" t="s">
        <v>21</v>
      </c>
      <c r="M167" s="16" t="s">
        <v>610</v>
      </c>
    </row>
    <row r="168" spans="1:13" ht="30" x14ac:dyDescent="0.25">
      <c r="A168" s="9" t="s">
        <v>286</v>
      </c>
      <c r="B168" s="12" t="s">
        <v>616</v>
      </c>
      <c r="C168" s="9" t="s">
        <v>53</v>
      </c>
      <c r="D168" s="9" t="s">
        <v>315</v>
      </c>
      <c r="E168" s="9" t="s">
        <v>316</v>
      </c>
      <c r="F168" s="42">
        <v>1</v>
      </c>
      <c r="G168" s="42">
        <v>1</v>
      </c>
      <c r="H168" s="55">
        <v>1</v>
      </c>
      <c r="I168" s="42">
        <v>1</v>
      </c>
      <c r="J168" s="42">
        <v>1</v>
      </c>
      <c r="K168" s="42">
        <f t="shared" si="2"/>
        <v>5</v>
      </c>
      <c r="L168" s="11" t="s">
        <v>21</v>
      </c>
      <c r="M168" s="16" t="s">
        <v>317</v>
      </c>
    </row>
    <row r="169" spans="1:13" ht="60" x14ac:dyDescent="0.25">
      <c r="A169" s="48" t="s">
        <v>191</v>
      </c>
      <c r="B169" s="48" t="s">
        <v>609</v>
      </c>
      <c r="C169" s="48" t="s">
        <v>192</v>
      </c>
      <c r="D169" s="49" t="s">
        <v>411</v>
      </c>
      <c r="E169" s="48" t="s">
        <v>412</v>
      </c>
      <c r="F169" s="45">
        <v>4</v>
      </c>
      <c r="G169" s="45">
        <v>4</v>
      </c>
      <c r="H169" s="55">
        <v>1</v>
      </c>
      <c r="I169" s="45">
        <v>3</v>
      </c>
      <c r="J169" s="45">
        <v>3</v>
      </c>
      <c r="K169" s="45">
        <f t="shared" ref="K169:K185" si="3">F169+G169+H169+I169+J169</f>
        <v>15</v>
      </c>
      <c r="L169" s="2" t="s">
        <v>18</v>
      </c>
      <c r="M169" s="34" t="s">
        <v>413</v>
      </c>
    </row>
    <row r="170" spans="1:13" ht="45" x14ac:dyDescent="0.25">
      <c r="A170" s="48" t="s">
        <v>191</v>
      </c>
      <c r="B170" s="48" t="s">
        <v>609</v>
      </c>
      <c r="C170" s="48" t="s">
        <v>192</v>
      </c>
      <c r="D170" s="49" t="s">
        <v>414</v>
      </c>
      <c r="E170" s="48" t="s">
        <v>415</v>
      </c>
      <c r="F170" s="45">
        <v>1</v>
      </c>
      <c r="G170" s="45">
        <v>1</v>
      </c>
      <c r="H170" s="55">
        <v>1</v>
      </c>
      <c r="I170" s="45">
        <v>1</v>
      </c>
      <c r="J170" s="45">
        <v>1</v>
      </c>
      <c r="K170" s="45">
        <f t="shared" si="3"/>
        <v>5</v>
      </c>
      <c r="L170" s="2" t="s">
        <v>21</v>
      </c>
      <c r="M170" s="34" t="s">
        <v>416</v>
      </c>
    </row>
    <row r="171" spans="1:13" ht="45" x14ac:dyDescent="0.25">
      <c r="A171" s="48" t="s">
        <v>191</v>
      </c>
      <c r="B171" s="48" t="s">
        <v>609</v>
      </c>
      <c r="C171" s="48" t="s">
        <v>192</v>
      </c>
      <c r="D171" s="49" t="s">
        <v>417</v>
      </c>
      <c r="E171" s="48" t="s">
        <v>418</v>
      </c>
      <c r="F171" s="45">
        <v>4</v>
      </c>
      <c r="G171" s="45">
        <v>1</v>
      </c>
      <c r="H171" s="55">
        <v>1</v>
      </c>
      <c r="I171" s="45">
        <v>1</v>
      </c>
      <c r="J171" s="45">
        <v>4</v>
      </c>
      <c r="K171" s="45">
        <f t="shared" si="3"/>
        <v>11</v>
      </c>
      <c r="L171" s="2" t="s">
        <v>18</v>
      </c>
      <c r="M171" s="34" t="s">
        <v>419</v>
      </c>
    </row>
    <row r="172" spans="1:13" ht="45" x14ac:dyDescent="0.25">
      <c r="A172" s="48" t="s">
        <v>191</v>
      </c>
      <c r="B172" s="48" t="s">
        <v>609</v>
      </c>
      <c r="C172" s="48" t="s">
        <v>192</v>
      </c>
      <c r="D172" s="48" t="s">
        <v>420</v>
      </c>
      <c r="E172" s="48" t="s">
        <v>421</v>
      </c>
      <c r="F172" s="45">
        <v>3</v>
      </c>
      <c r="G172" s="45">
        <v>2</v>
      </c>
      <c r="H172" s="55">
        <v>1</v>
      </c>
      <c r="I172" s="45">
        <v>2</v>
      </c>
      <c r="J172" s="45">
        <v>5</v>
      </c>
      <c r="K172" s="45">
        <f t="shared" si="3"/>
        <v>13</v>
      </c>
      <c r="L172" s="2" t="s">
        <v>21</v>
      </c>
      <c r="M172" s="34" t="s">
        <v>416</v>
      </c>
    </row>
    <row r="173" spans="1:13" ht="75" x14ac:dyDescent="0.25">
      <c r="A173" s="48" t="s">
        <v>191</v>
      </c>
      <c r="B173" s="48" t="s">
        <v>609</v>
      </c>
      <c r="C173" s="48" t="s">
        <v>27</v>
      </c>
      <c r="D173" s="48" t="s">
        <v>422</v>
      </c>
      <c r="E173" s="50" t="s">
        <v>423</v>
      </c>
      <c r="F173" s="45">
        <v>2</v>
      </c>
      <c r="G173" s="45">
        <v>2</v>
      </c>
      <c r="H173" s="55">
        <v>1</v>
      </c>
      <c r="I173" s="45">
        <v>2</v>
      </c>
      <c r="J173" s="45">
        <v>3</v>
      </c>
      <c r="K173" s="45">
        <f t="shared" si="3"/>
        <v>10</v>
      </c>
      <c r="L173" s="2" t="s">
        <v>21</v>
      </c>
      <c r="M173" s="34" t="s">
        <v>424</v>
      </c>
    </row>
    <row r="174" spans="1:13" ht="75" x14ac:dyDescent="0.25">
      <c r="A174" s="48" t="s">
        <v>191</v>
      </c>
      <c r="B174" s="48" t="s">
        <v>609</v>
      </c>
      <c r="C174" s="48" t="s">
        <v>27</v>
      </c>
      <c r="D174" s="48" t="s">
        <v>425</v>
      </c>
      <c r="E174" s="50" t="s">
        <v>426</v>
      </c>
      <c r="F174" s="45">
        <v>2</v>
      </c>
      <c r="G174" s="45">
        <v>2</v>
      </c>
      <c r="H174" s="55">
        <v>1</v>
      </c>
      <c r="I174" s="45">
        <v>2</v>
      </c>
      <c r="J174" s="45">
        <v>3</v>
      </c>
      <c r="K174" s="45">
        <f t="shared" si="3"/>
        <v>10</v>
      </c>
      <c r="L174" s="2" t="s">
        <v>21</v>
      </c>
      <c r="M174" s="34" t="s">
        <v>427</v>
      </c>
    </row>
    <row r="175" spans="1:13" ht="75" x14ac:dyDescent="0.25">
      <c r="A175" s="48" t="s">
        <v>191</v>
      </c>
      <c r="B175" s="48" t="s">
        <v>609</v>
      </c>
      <c r="C175" s="48" t="s">
        <v>27</v>
      </c>
      <c r="D175" s="48" t="s">
        <v>428</v>
      </c>
      <c r="E175" s="50" t="s">
        <v>429</v>
      </c>
      <c r="F175" s="45">
        <v>2</v>
      </c>
      <c r="G175" s="45">
        <v>2</v>
      </c>
      <c r="H175" s="55">
        <v>1</v>
      </c>
      <c r="I175" s="45">
        <v>2</v>
      </c>
      <c r="J175" s="45">
        <v>3</v>
      </c>
      <c r="K175" s="45">
        <f t="shared" si="3"/>
        <v>10</v>
      </c>
      <c r="L175" s="2" t="s">
        <v>21</v>
      </c>
      <c r="M175" s="34" t="s">
        <v>424</v>
      </c>
    </row>
    <row r="176" spans="1:13" ht="75" x14ac:dyDescent="0.25">
      <c r="A176" s="48" t="s">
        <v>191</v>
      </c>
      <c r="B176" s="48" t="s">
        <v>609</v>
      </c>
      <c r="C176" s="48" t="s">
        <v>34</v>
      </c>
      <c r="D176" s="48" t="s">
        <v>422</v>
      </c>
      <c r="E176" s="50" t="s">
        <v>430</v>
      </c>
      <c r="F176" s="45">
        <v>2</v>
      </c>
      <c r="G176" s="45">
        <v>2</v>
      </c>
      <c r="H176" s="55">
        <v>1</v>
      </c>
      <c r="I176" s="45">
        <v>2</v>
      </c>
      <c r="J176" s="45">
        <v>3</v>
      </c>
      <c r="K176" s="45">
        <f t="shared" si="3"/>
        <v>10</v>
      </c>
      <c r="L176" s="2" t="s">
        <v>21</v>
      </c>
      <c r="M176" s="34" t="s">
        <v>431</v>
      </c>
    </row>
    <row r="177" spans="1:13" ht="75" x14ac:dyDescent="0.25">
      <c r="A177" s="48" t="s">
        <v>191</v>
      </c>
      <c r="B177" s="48" t="s">
        <v>609</v>
      </c>
      <c r="C177" s="48" t="s">
        <v>34</v>
      </c>
      <c r="D177" s="48" t="s">
        <v>432</v>
      </c>
      <c r="E177" s="50" t="s">
        <v>433</v>
      </c>
      <c r="F177" s="45">
        <v>4</v>
      </c>
      <c r="G177" s="45">
        <v>4</v>
      </c>
      <c r="H177" s="55">
        <v>1</v>
      </c>
      <c r="I177" s="45">
        <v>4</v>
      </c>
      <c r="J177" s="45">
        <v>4</v>
      </c>
      <c r="K177" s="45">
        <f t="shared" si="3"/>
        <v>17</v>
      </c>
      <c r="L177" s="2" t="s">
        <v>18</v>
      </c>
      <c r="M177" s="34" t="s">
        <v>434</v>
      </c>
    </row>
    <row r="178" spans="1:13" ht="60" x14ac:dyDescent="0.25">
      <c r="A178" s="48" t="s">
        <v>191</v>
      </c>
      <c r="B178" s="48" t="s">
        <v>609</v>
      </c>
      <c r="C178" s="48" t="s">
        <v>36</v>
      </c>
      <c r="D178" s="48" t="s">
        <v>435</v>
      </c>
      <c r="E178" s="50" t="s">
        <v>436</v>
      </c>
      <c r="F178" s="45">
        <v>1</v>
      </c>
      <c r="G178" s="45">
        <v>1</v>
      </c>
      <c r="H178" s="55">
        <v>1</v>
      </c>
      <c r="I178" s="45">
        <v>1</v>
      </c>
      <c r="J178" s="45">
        <v>1</v>
      </c>
      <c r="K178" s="45">
        <f t="shared" si="3"/>
        <v>5</v>
      </c>
      <c r="L178" s="2" t="s">
        <v>21</v>
      </c>
      <c r="M178" s="35" t="s">
        <v>437</v>
      </c>
    </row>
    <row r="179" spans="1:13" ht="60" x14ac:dyDescent="0.25">
      <c r="A179" s="48" t="s">
        <v>191</v>
      </c>
      <c r="B179" s="48" t="s">
        <v>609</v>
      </c>
      <c r="C179" s="48" t="s">
        <v>36</v>
      </c>
      <c r="D179" s="48" t="s">
        <v>438</v>
      </c>
      <c r="E179" s="50" t="s">
        <v>439</v>
      </c>
      <c r="F179" s="45">
        <v>1</v>
      </c>
      <c r="G179" s="45">
        <v>1</v>
      </c>
      <c r="H179" s="55">
        <v>1</v>
      </c>
      <c r="I179" s="45">
        <v>1</v>
      </c>
      <c r="J179" s="45">
        <v>1</v>
      </c>
      <c r="K179" s="45">
        <f t="shared" si="3"/>
        <v>5</v>
      </c>
      <c r="L179" s="2" t="s">
        <v>21</v>
      </c>
      <c r="M179" s="35" t="s">
        <v>437</v>
      </c>
    </row>
    <row r="180" spans="1:13" ht="60" x14ac:dyDescent="0.25">
      <c r="A180" s="48" t="s">
        <v>191</v>
      </c>
      <c r="B180" s="48" t="s">
        <v>609</v>
      </c>
      <c r="C180" s="48" t="s">
        <v>36</v>
      </c>
      <c r="D180" s="48" t="s">
        <v>440</v>
      </c>
      <c r="E180" s="50" t="s">
        <v>439</v>
      </c>
      <c r="F180" s="45">
        <v>1</v>
      </c>
      <c r="G180" s="45">
        <v>1</v>
      </c>
      <c r="H180" s="55">
        <v>1</v>
      </c>
      <c r="I180" s="45">
        <v>1</v>
      </c>
      <c r="J180" s="45">
        <v>1</v>
      </c>
      <c r="K180" s="45">
        <f t="shared" si="3"/>
        <v>5</v>
      </c>
      <c r="L180" s="2" t="s">
        <v>21</v>
      </c>
      <c r="M180" s="35" t="s">
        <v>437</v>
      </c>
    </row>
    <row r="181" spans="1:13" ht="75" x14ac:dyDescent="0.25">
      <c r="A181" s="48" t="s">
        <v>191</v>
      </c>
      <c r="B181" s="48" t="s">
        <v>609</v>
      </c>
      <c r="C181" s="48" t="s">
        <v>36</v>
      </c>
      <c r="D181" s="48" t="s">
        <v>441</v>
      </c>
      <c r="E181" s="50" t="s">
        <v>442</v>
      </c>
      <c r="F181" s="45">
        <v>3</v>
      </c>
      <c r="G181" s="45">
        <v>3</v>
      </c>
      <c r="H181" s="55">
        <v>1</v>
      </c>
      <c r="I181" s="45">
        <v>3</v>
      </c>
      <c r="J181" s="45">
        <v>3</v>
      </c>
      <c r="K181" s="45">
        <f t="shared" si="3"/>
        <v>13</v>
      </c>
      <c r="L181" s="2" t="s">
        <v>18</v>
      </c>
      <c r="M181" s="35" t="s">
        <v>443</v>
      </c>
    </row>
    <row r="182" spans="1:13" ht="60" x14ac:dyDescent="0.25">
      <c r="A182" s="48" t="s">
        <v>191</v>
      </c>
      <c r="B182" s="48" t="s">
        <v>609</v>
      </c>
      <c r="C182" s="48" t="s">
        <v>36</v>
      </c>
      <c r="D182" s="48" t="s">
        <v>444</v>
      </c>
      <c r="E182" s="50" t="s">
        <v>445</v>
      </c>
      <c r="F182" s="45">
        <v>1</v>
      </c>
      <c r="G182" s="45">
        <v>1</v>
      </c>
      <c r="H182" s="55">
        <v>1</v>
      </c>
      <c r="I182" s="45">
        <v>1</v>
      </c>
      <c r="J182" s="45">
        <v>1</v>
      </c>
      <c r="K182" s="45">
        <f t="shared" si="3"/>
        <v>5</v>
      </c>
      <c r="L182" s="2" t="s">
        <v>21</v>
      </c>
      <c r="M182" s="35" t="s">
        <v>437</v>
      </c>
    </row>
    <row r="183" spans="1:13" ht="45" x14ac:dyDescent="0.25">
      <c r="A183" s="48" t="s">
        <v>191</v>
      </c>
      <c r="B183" s="48" t="s">
        <v>609</v>
      </c>
      <c r="C183" s="48" t="s">
        <v>36</v>
      </c>
      <c r="D183" s="48" t="s">
        <v>446</v>
      </c>
      <c r="E183" s="50" t="s">
        <v>447</v>
      </c>
      <c r="F183" s="45">
        <v>1</v>
      </c>
      <c r="G183" s="45">
        <v>1</v>
      </c>
      <c r="H183" s="55">
        <v>1</v>
      </c>
      <c r="I183" s="45">
        <v>1</v>
      </c>
      <c r="J183" s="45">
        <v>1</v>
      </c>
      <c r="K183" s="45">
        <f t="shared" si="3"/>
        <v>5</v>
      </c>
      <c r="L183" s="2" t="s">
        <v>18</v>
      </c>
      <c r="M183" s="35" t="s">
        <v>448</v>
      </c>
    </row>
    <row r="184" spans="1:13" ht="60" x14ac:dyDescent="0.25">
      <c r="A184" s="48" t="s">
        <v>191</v>
      </c>
      <c r="B184" s="48" t="s">
        <v>609</v>
      </c>
      <c r="C184" s="48" t="s">
        <v>36</v>
      </c>
      <c r="D184" s="48" t="s">
        <v>449</v>
      </c>
      <c r="E184" s="50" t="s">
        <v>450</v>
      </c>
      <c r="F184" s="45">
        <v>1</v>
      </c>
      <c r="G184" s="45">
        <v>1</v>
      </c>
      <c r="H184" s="55">
        <v>1</v>
      </c>
      <c r="I184" s="45">
        <v>1</v>
      </c>
      <c r="J184" s="45">
        <v>1</v>
      </c>
      <c r="K184" s="45">
        <f t="shared" si="3"/>
        <v>5</v>
      </c>
      <c r="L184" s="2" t="s">
        <v>21</v>
      </c>
      <c r="M184" s="35" t="s">
        <v>451</v>
      </c>
    </row>
    <row r="185" spans="1:13" ht="75" x14ac:dyDescent="0.25">
      <c r="A185" s="48" t="s">
        <v>191</v>
      </c>
      <c r="B185" s="48" t="s">
        <v>609</v>
      </c>
      <c r="C185" s="48" t="s">
        <v>53</v>
      </c>
      <c r="D185" s="48" t="s">
        <v>452</v>
      </c>
      <c r="E185" s="49" t="s">
        <v>453</v>
      </c>
      <c r="F185" s="45">
        <v>3</v>
      </c>
      <c r="G185" s="45">
        <v>3</v>
      </c>
      <c r="H185" s="55">
        <v>1</v>
      </c>
      <c r="I185" s="45">
        <v>3</v>
      </c>
      <c r="J185" s="45">
        <v>3</v>
      </c>
      <c r="K185" s="45">
        <f t="shared" si="3"/>
        <v>13</v>
      </c>
      <c r="L185" s="2" t="s">
        <v>21</v>
      </c>
      <c r="M185" s="35" t="s">
        <v>454</v>
      </c>
    </row>
    <row r="186" spans="1:13" ht="60" x14ac:dyDescent="0.25">
      <c r="A186" s="48" t="s">
        <v>193</v>
      </c>
      <c r="B186" s="48" t="s">
        <v>609</v>
      </c>
      <c r="C186" s="48" t="s">
        <v>192</v>
      </c>
      <c r="D186" s="48" t="s">
        <v>455</v>
      </c>
      <c r="E186" s="48" t="s">
        <v>456</v>
      </c>
      <c r="F186" s="45">
        <v>1</v>
      </c>
      <c r="G186" s="45">
        <v>1</v>
      </c>
      <c r="H186" s="55">
        <v>1</v>
      </c>
      <c r="I186" s="45">
        <v>1</v>
      </c>
      <c r="J186" s="45">
        <v>1</v>
      </c>
      <c r="K186" s="45">
        <f t="shared" ref="K186:K210" si="4">SUM(F186:J186)</f>
        <v>5</v>
      </c>
      <c r="L186" s="2" t="s">
        <v>21</v>
      </c>
      <c r="M186" s="37" t="s">
        <v>457</v>
      </c>
    </row>
    <row r="187" spans="1:13" ht="75" x14ac:dyDescent="0.25">
      <c r="A187" s="48" t="s">
        <v>193</v>
      </c>
      <c r="B187" s="48" t="s">
        <v>609</v>
      </c>
      <c r="C187" s="48" t="s">
        <v>192</v>
      </c>
      <c r="D187" s="48" t="s">
        <v>458</v>
      </c>
      <c r="E187" s="48" t="s">
        <v>459</v>
      </c>
      <c r="F187" s="45">
        <v>2</v>
      </c>
      <c r="G187" s="45">
        <v>3</v>
      </c>
      <c r="H187" s="55">
        <v>1</v>
      </c>
      <c r="I187" s="45">
        <v>3</v>
      </c>
      <c r="J187" s="45">
        <v>2</v>
      </c>
      <c r="K187" s="45">
        <f t="shared" si="4"/>
        <v>11</v>
      </c>
      <c r="L187" s="2" t="s">
        <v>18</v>
      </c>
      <c r="M187" s="38" t="s">
        <v>460</v>
      </c>
    </row>
    <row r="188" spans="1:13" ht="60" x14ac:dyDescent="0.25">
      <c r="A188" s="48" t="s">
        <v>193</v>
      </c>
      <c r="B188" s="48" t="s">
        <v>609</v>
      </c>
      <c r="C188" s="48" t="s">
        <v>192</v>
      </c>
      <c r="D188" s="48" t="s">
        <v>461</v>
      </c>
      <c r="E188" s="48" t="s">
        <v>462</v>
      </c>
      <c r="F188" s="45">
        <v>1</v>
      </c>
      <c r="G188" s="45">
        <v>1</v>
      </c>
      <c r="H188" s="55">
        <v>1</v>
      </c>
      <c r="I188" s="45">
        <v>1</v>
      </c>
      <c r="J188" s="45">
        <v>1</v>
      </c>
      <c r="K188" s="45">
        <f t="shared" si="4"/>
        <v>5</v>
      </c>
      <c r="L188" s="2" t="s">
        <v>21</v>
      </c>
      <c r="M188" s="37" t="s">
        <v>463</v>
      </c>
    </row>
    <row r="189" spans="1:13" ht="75" x14ac:dyDescent="0.25">
      <c r="A189" s="48" t="s">
        <v>193</v>
      </c>
      <c r="B189" s="48" t="s">
        <v>609</v>
      </c>
      <c r="C189" s="48" t="s">
        <v>192</v>
      </c>
      <c r="D189" s="48" t="s">
        <v>464</v>
      </c>
      <c r="E189" s="48" t="s">
        <v>465</v>
      </c>
      <c r="F189" s="45">
        <v>1</v>
      </c>
      <c r="G189" s="45">
        <v>1</v>
      </c>
      <c r="H189" s="55">
        <v>1</v>
      </c>
      <c r="I189" s="45">
        <v>1</v>
      </c>
      <c r="J189" s="45">
        <v>1</v>
      </c>
      <c r="K189" s="45">
        <f t="shared" si="4"/>
        <v>5</v>
      </c>
      <c r="L189" s="2" t="s">
        <v>21</v>
      </c>
      <c r="M189" s="36" t="s">
        <v>466</v>
      </c>
    </row>
    <row r="190" spans="1:13" ht="60" x14ac:dyDescent="0.25">
      <c r="A190" s="48" t="s">
        <v>193</v>
      </c>
      <c r="B190" s="48" t="s">
        <v>609</v>
      </c>
      <c r="C190" s="48" t="s">
        <v>192</v>
      </c>
      <c r="D190" s="48" t="s">
        <v>467</v>
      </c>
      <c r="E190" s="48" t="s">
        <v>468</v>
      </c>
      <c r="F190" s="45">
        <v>4</v>
      </c>
      <c r="G190" s="45">
        <v>4</v>
      </c>
      <c r="H190" s="55">
        <v>1</v>
      </c>
      <c r="I190" s="45">
        <v>4</v>
      </c>
      <c r="J190" s="45">
        <v>4</v>
      </c>
      <c r="K190" s="45">
        <f t="shared" si="4"/>
        <v>17</v>
      </c>
      <c r="L190" s="2" t="s">
        <v>18</v>
      </c>
      <c r="M190" s="36" t="s">
        <v>224</v>
      </c>
    </row>
    <row r="191" spans="1:13" ht="60" x14ac:dyDescent="0.25">
      <c r="A191" s="48" t="s">
        <v>193</v>
      </c>
      <c r="B191" s="48" t="s">
        <v>609</v>
      </c>
      <c r="C191" s="48" t="s">
        <v>192</v>
      </c>
      <c r="D191" s="48" t="s">
        <v>469</v>
      </c>
      <c r="E191" s="48" t="s">
        <v>470</v>
      </c>
      <c r="F191" s="45">
        <v>1</v>
      </c>
      <c r="G191" s="45">
        <v>1</v>
      </c>
      <c r="H191" s="55">
        <v>1</v>
      </c>
      <c r="I191" s="45">
        <v>1</v>
      </c>
      <c r="J191" s="45">
        <v>1</v>
      </c>
      <c r="K191" s="45">
        <f t="shared" si="4"/>
        <v>5</v>
      </c>
      <c r="L191" s="2" t="s">
        <v>18</v>
      </c>
      <c r="M191" s="37" t="s">
        <v>471</v>
      </c>
    </row>
    <row r="192" spans="1:13" ht="60" x14ac:dyDescent="0.25">
      <c r="A192" s="48" t="s">
        <v>193</v>
      </c>
      <c r="B192" s="48" t="s">
        <v>609</v>
      </c>
      <c r="C192" s="48" t="s">
        <v>192</v>
      </c>
      <c r="D192" s="48" t="s">
        <v>472</v>
      </c>
      <c r="E192" s="48" t="s">
        <v>473</v>
      </c>
      <c r="F192" s="45">
        <v>5</v>
      </c>
      <c r="G192" s="45">
        <v>4</v>
      </c>
      <c r="H192" s="55">
        <v>1</v>
      </c>
      <c r="I192" s="45">
        <v>5</v>
      </c>
      <c r="J192" s="45">
        <v>2</v>
      </c>
      <c r="K192" s="45">
        <f t="shared" si="4"/>
        <v>17</v>
      </c>
      <c r="L192" s="2" t="s">
        <v>21</v>
      </c>
      <c r="M192" s="36" t="s">
        <v>474</v>
      </c>
    </row>
    <row r="193" spans="1:13" ht="60" x14ac:dyDescent="0.25">
      <c r="A193" s="48" t="s">
        <v>193</v>
      </c>
      <c r="B193" s="48" t="s">
        <v>609</v>
      </c>
      <c r="C193" s="48" t="s">
        <v>192</v>
      </c>
      <c r="D193" s="48" t="s">
        <v>475</v>
      </c>
      <c r="E193" s="48" t="s">
        <v>476</v>
      </c>
      <c r="F193" s="45">
        <v>2</v>
      </c>
      <c r="G193" s="45">
        <v>3</v>
      </c>
      <c r="H193" s="55">
        <v>1</v>
      </c>
      <c r="I193" s="45">
        <v>3</v>
      </c>
      <c r="J193" s="45">
        <v>3</v>
      </c>
      <c r="K193" s="45">
        <f t="shared" si="4"/>
        <v>12</v>
      </c>
      <c r="L193" s="2" t="s">
        <v>21</v>
      </c>
      <c r="M193" s="37" t="s">
        <v>463</v>
      </c>
    </row>
    <row r="194" spans="1:13" ht="75" x14ac:dyDescent="0.25">
      <c r="A194" s="48" t="s">
        <v>193</v>
      </c>
      <c r="B194" s="48" t="s">
        <v>609</v>
      </c>
      <c r="C194" s="48" t="s">
        <v>27</v>
      </c>
      <c r="D194" s="48" t="s">
        <v>477</v>
      </c>
      <c r="E194" s="48" t="s">
        <v>478</v>
      </c>
      <c r="F194" s="45">
        <v>2</v>
      </c>
      <c r="G194" s="45">
        <v>3</v>
      </c>
      <c r="H194" s="55">
        <v>1</v>
      </c>
      <c r="I194" s="45">
        <v>2</v>
      </c>
      <c r="J194" s="45">
        <v>3</v>
      </c>
      <c r="K194" s="45">
        <f t="shared" si="4"/>
        <v>11</v>
      </c>
      <c r="L194" s="2" t="s">
        <v>18</v>
      </c>
      <c r="M194" s="9" t="s">
        <v>443</v>
      </c>
    </row>
    <row r="195" spans="1:13" ht="75" x14ac:dyDescent="0.25">
      <c r="A195" s="48" t="s">
        <v>193</v>
      </c>
      <c r="B195" s="48" t="s">
        <v>609</v>
      </c>
      <c r="C195" s="48" t="s">
        <v>27</v>
      </c>
      <c r="D195" s="48" t="s">
        <v>479</v>
      </c>
      <c r="E195" s="48" t="s">
        <v>480</v>
      </c>
      <c r="F195" s="45">
        <v>1</v>
      </c>
      <c r="G195" s="45">
        <v>1</v>
      </c>
      <c r="H195" s="55">
        <v>1</v>
      </c>
      <c r="I195" s="45">
        <v>1</v>
      </c>
      <c r="J195" s="45">
        <v>1</v>
      </c>
      <c r="K195" s="45">
        <f t="shared" si="4"/>
        <v>5</v>
      </c>
      <c r="L195" s="2" t="s">
        <v>21</v>
      </c>
      <c r="M195" s="36" t="s">
        <v>481</v>
      </c>
    </row>
    <row r="196" spans="1:13" ht="60" x14ac:dyDescent="0.25">
      <c r="A196" s="48" t="s">
        <v>193</v>
      </c>
      <c r="B196" s="48" t="s">
        <v>609</v>
      </c>
      <c r="C196" s="48" t="s">
        <v>27</v>
      </c>
      <c r="D196" s="48" t="s">
        <v>482</v>
      </c>
      <c r="E196" s="48" t="s">
        <v>483</v>
      </c>
      <c r="F196" s="45">
        <v>1</v>
      </c>
      <c r="G196" s="45">
        <v>1</v>
      </c>
      <c r="H196" s="55">
        <v>1</v>
      </c>
      <c r="I196" s="45">
        <v>1</v>
      </c>
      <c r="J196" s="45">
        <v>1</v>
      </c>
      <c r="K196" s="45">
        <f t="shared" si="4"/>
        <v>5</v>
      </c>
      <c r="L196" s="2" t="s">
        <v>21</v>
      </c>
      <c r="M196" s="36" t="s">
        <v>484</v>
      </c>
    </row>
    <row r="197" spans="1:13" ht="75" x14ac:dyDescent="0.25">
      <c r="A197" s="48" t="s">
        <v>193</v>
      </c>
      <c r="B197" s="48" t="s">
        <v>609</v>
      </c>
      <c r="C197" s="48" t="s">
        <v>34</v>
      </c>
      <c r="D197" s="48" t="s">
        <v>485</v>
      </c>
      <c r="E197" s="48" t="s">
        <v>486</v>
      </c>
      <c r="F197" s="45">
        <v>1</v>
      </c>
      <c r="G197" s="45">
        <v>1</v>
      </c>
      <c r="H197" s="55">
        <v>1</v>
      </c>
      <c r="I197" s="45">
        <v>1</v>
      </c>
      <c r="J197" s="45">
        <v>1</v>
      </c>
      <c r="K197" s="45">
        <f t="shared" si="4"/>
        <v>5</v>
      </c>
      <c r="L197" s="2" t="s">
        <v>21</v>
      </c>
      <c r="M197" s="36" t="s">
        <v>487</v>
      </c>
    </row>
    <row r="198" spans="1:13" ht="75" x14ac:dyDescent="0.25">
      <c r="A198" s="48" t="s">
        <v>193</v>
      </c>
      <c r="B198" s="48" t="s">
        <v>609</v>
      </c>
      <c r="C198" s="48" t="s">
        <v>34</v>
      </c>
      <c r="D198" s="51" t="s">
        <v>488</v>
      </c>
      <c r="E198" s="48" t="s">
        <v>489</v>
      </c>
      <c r="F198" s="45">
        <v>1</v>
      </c>
      <c r="G198" s="45">
        <v>1</v>
      </c>
      <c r="H198" s="55">
        <v>1</v>
      </c>
      <c r="I198" s="45">
        <v>1</v>
      </c>
      <c r="J198" s="45">
        <v>1</v>
      </c>
      <c r="K198" s="45">
        <f t="shared" si="4"/>
        <v>5</v>
      </c>
      <c r="L198" s="2" t="s">
        <v>21</v>
      </c>
      <c r="M198" s="36" t="s">
        <v>487</v>
      </c>
    </row>
    <row r="199" spans="1:13" ht="60" x14ac:dyDescent="0.25">
      <c r="A199" s="48" t="s">
        <v>193</v>
      </c>
      <c r="B199" s="48" t="s">
        <v>609</v>
      </c>
      <c r="C199" s="48" t="s">
        <v>34</v>
      </c>
      <c r="D199" s="51" t="s">
        <v>461</v>
      </c>
      <c r="E199" s="48" t="s">
        <v>490</v>
      </c>
      <c r="F199" s="45">
        <v>1</v>
      </c>
      <c r="G199" s="45">
        <v>3</v>
      </c>
      <c r="H199" s="55">
        <v>1</v>
      </c>
      <c r="I199" s="45">
        <v>1</v>
      </c>
      <c r="J199" s="45">
        <v>5</v>
      </c>
      <c r="K199" s="45">
        <f t="shared" si="4"/>
        <v>11</v>
      </c>
      <c r="L199" s="2" t="s">
        <v>21</v>
      </c>
      <c r="M199" s="37" t="s">
        <v>463</v>
      </c>
    </row>
    <row r="200" spans="1:13" ht="60" x14ac:dyDescent="0.25">
      <c r="A200" s="48" t="s">
        <v>193</v>
      </c>
      <c r="B200" s="48" t="s">
        <v>609</v>
      </c>
      <c r="C200" s="48" t="s">
        <v>34</v>
      </c>
      <c r="D200" s="51" t="s">
        <v>491</v>
      </c>
      <c r="E200" s="48" t="s">
        <v>492</v>
      </c>
      <c r="F200" s="45">
        <v>1</v>
      </c>
      <c r="G200" s="45">
        <v>1</v>
      </c>
      <c r="H200" s="55">
        <v>1</v>
      </c>
      <c r="I200" s="45">
        <v>1</v>
      </c>
      <c r="J200" s="45">
        <v>1</v>
      </c>
      <c r="K200" s="45">
        <f t="shared" si="4"/>
        <v>5</v>
      </c>
      <c r="L200" s="2" t="s">
        <v>18</v>
      </c>
      <c r="M200" s="37" t="s">
        <v>493</v>
      </c>
    </row>
    <row r="201" spans="1:13" ht="60" x14ac:dyDescent="0.25">
      <c r="A201" s="48" t="s">
        <v>193</v>
      </c>
      <c r="B201" s="48" t="s">
        <v>609</v>
      </c>
      <c r="C201" s="48" t="s">
        <v>34</v>
      </c>
      <c r="D201" s="48" t="s">
        <v>494</v>
      </c>
      <c r="E201" s="48" t="s">
        <v>495</v>
      </c>
      <c r="F201" s="45">
        <v>2</v>
      </c>
      <c r="G201" s="45">
        <v>3</v>
      </c>
      <c r="H201" s="55">
        <v>1</v>
      </c>
      <c r="I201" s="45">
        <v>2</v>
      </c>
      <c r="J201" s="45">
        <v>3</v>
      </c>
      <c r="K201" s="45">
        <f t="shared" si="4"/>
        <v>11</v>
      </c>
      <c r="L201" s="2" t="s">
        <v>21</v>
      </c>
      <c r="M201" s="36" t="s">
        <v>496</v>
      </c>
    </row>
    <row r="202" spans="1:13" ht="75" x14ac:dyDescent="0.25">
      <c r="A202" s="48" t="s">
        <v>193</v>
      </c>
      <c r="B202" s="48" t="s">
        <v>609</v>
      </c>
      <c r="C202" s="48" t="s">
        <v>36</v>
      </c>
      <c r="D202" s="48" t="s">
        <v>497</v>
      </c>
      <c r="E202" s="51" t="s">
        <v>498</v>
      </c>
      <c r="F202" s="45">
        <v>1</v>
      </c>
      <c r="G202" s="45">
        <v>1</v>
      </c>
      <c r="H202" s="55">
        <v>1</v>
      </c>
      <c r="I202" s="45">
        <v>1</v>
      </c>
      <c r="J202" s="45">
        <v>1</v>
      </c>
      <c r="K202" s="45">
        <f t="shared" si="4"/>
        <v>5</v>
      </c>
      <c r="L202" s="2" t="s">
        <v>21</v>
      </c>
      <c r="M202" s="36" t="s">
        <v>499</v>
      </c>
    </row>
    <row r="203" spans="1:13" ht="60" x14ac:dyDescent="0.25">
      <c r="A203" s="48" t="s">
        <v>193</v>
      </c>
      <c r="B203" s="48" t="s">
        <v>609</v>
      </c>
      <c r="C203" s="48" t="s">
        <v>36</v>
      </c>
      <c r="D203" s="48" t="s">
        <v>500</v>
      </c>
      <c r="E203" s="51" t="s">
        <v>501</v>
      </c>
      <c r="F203" s="45">
        <v>1</v>
      </c>
      <c r="G203" s="45">
        <v>1</v>
      </c>
      <c r="H203" s="55">
        <v>1</v>
      </c>
      <c r="I203" s="45">
        <v>1</v>
      </c>
      <c r="J203" s="45">
        <v>1</v>
      </c>
      <c r="K203" s="45">
        <f t="shared" si="4"/>
        <v>5</v>
      </c>
      <c r="L203" s="2" t="s">
        <v>21</v>
      </c>
      <c r="M203" s="36" t="s">
        <v>502</v>
      </c>
    </row>
    <row r="204" spans="1:13" ht="75" x14ac:dyDescent="0.25">
      <c r="A204" s="48" t="s">
        <v>193</v>
      </c>
      <c r="B204" s="48" t="s">
        <v>609</v>
      </c>
      <c r="C204" s="48" t="s">
        <v>36</v>
      </c>
      <c r="D204" s="48" t="s">
        <v>503</v>
      </c>
      <c r="E204" s="51" t="s">
        <v>504</v>
      </c>
      <c r="F204" s="45">
        <v>2</v>
      </c>
      <c r="G204" s="45">
        <v>5</v>
      </c>
      <c r="H204" s="55">
        <v>1</v>
      </c>
      <c r="I204" s="45">
        <v>3</v>
      </c>
      <c r="J204" s="45">
        <v>2</v>
      </c>
      <c r="K204" s="45">
        <f t="shared" si="4"/>
        <v>13</v>
      </c>
      <c r="L204" s="2" t="s">
        <v>18</v>
      </c>
      <c r="M204" s="37" t="s">
        <v>505</v>
      </c>
    </row>
    <row r="205" spans="1:13" ht="60" x14ac:dyDescent="0.25">
      <c r="A205" s="48" t="s">
        <v>193</v>
      </c>
      <c r="B205" s="48" t="s">
        <v>609</v>
      </c>
      <c r="C205" s="48" t="s">
        <v>36</v>
      </c>
      <c r="D205" s="48" t="s">
        <v>506</v>
      </c>
      <c r="E205" s="48" t="s">
        <v>507</v>
      </c>
      <c r="F205" s="45">
        <v>1</v>
      </c>
      <c r="G205" s="45">
        <v>4</v>
      </c>
      <c r="H205" s="55">
        <v>1</v>
      </c>
      <c r="I205" s="45">
        <v>2</v>
      </c>
      <c r="J205" s="45">
        <v>3</v>
      </c>
      <c r="K205" s="45">
        <f t="shared" si="4"/>
        <v>11</v>
      </c>
      <c r="L205" s="2" t="s">
        <v>18</v>
      </c>
      <c r="M205" s="36" t="s">
        <v>612</v>
      </c>
    </row>
    <row r="206" spans="1:13" ht="75" x14ac:dyDescent="0.25">
      <c r="A206" s="48" t="s">
        <v>193</v>
      </c>
      <c r="B206" s="48" t="s">
        <v>609</v>
      </c>
      <c r="C206" s="48" t="s">
        <v>36</v>
      </c>
      <c r="D206" s="48" t="s">
        <v>508</v>
      </c>
      <c r="E206" s="51" t="s">
        <v>509</v>
      </c>
      <c r="F206" s="45">
        <v>1</v>
      </c>
      <c r="G206" s="45">
        <v>1</v>
      </c>
      <c r="H206" s="55">
        <v>1</v>
      </c>
      <c r="I206" s="45">
        <v>1</v>
      </c>
      <c r="J206" s="45">
        <v>1</v>
      </c>
      <c r="K206" s="45">
        <f t="shared" si="4"/>
        <v>5</v>
      </c>
      <c r="L206" s="2" t="s">
        <v>21</v>
      </c>
      <c r="M206" s="36" t="s">
        <v>499</v>
      </c>
    </row>
    <row r="207" spans="1:13" ht="60" x14ac:dyDescent="0.25">
      <c r="A207" s="48" t="s">
        <v>193</v>
      </c>
      <c r="B207" s="48" t="s">
        <v>609</v>
      </c>
      <c r="C207" s="48" t="s">
        <v>36</v>
      </c>
      <c r="D207" s="48" t="s">
        <v>510</v>
      </c>
      <c r="E207" s="51" t="s">
        <v>511</v>
      </c>
      <c r="F207" s="45">
        <v>1</v>
      </c>
      <c r="G207" s="45">
        <v>1</v>
      </c>
      <c r="H207" s="55">
        <v>1</v>
      </c>
      <c r="I207" s="45">
        <v>1</v>
      </c>
      <c r="J207" s="45">
        <v>1</v>
      </c>
      <c r="K207" s="45">
        <f t="shared" si="4"/>
        <v>5</v>
      </c>
      <c r="L207" s="2" t="s">
        <v>21</v>
      </c>
      <c r="M207" s="39" t="s">
        <v>512</v>
      </c>
    </row>
    <row r="208" spans="1:13" ht="60" x14ac:dyDescent="0.25">
      <c r="A208" s="48" t="s">
        <v>193</v>
      </c>
      <c r="B208" s="48" t="s">
        <v>609</v>
      </c>
      <c r="C208" s="48" t="s">
        <v>53</v>
      </c>
      <c r="D208" s="48" t="s">
        <v>513</v>
      </c>
      <c r="E208" s="51" t="s">
        <v>514</v>
      </c>
      <c r="F208" s="45">
        <v>2</v>
      </c>
      <c r="G208" s="45">
        <v>3</v>
      </c>
      <c r="H208" s="55">
        <v>1</v>
      </c>
      <c r="I208" s="45">
        <v>2</v>
      </c>
      <c r="J208" s="45">
        <v>3</v>
      </c>
      <c r="K208" s="45">
        <f t="shared" si="4"/>
        <v>11</v>
      </c>
      <c r="L208" s="2" t="s">
        <v>21</v>
      </c>
      <c r="M208" s="9" t="s">
        <v>515</v>
      </c>
    </row>
    <row r="209" spans="1:13" ht="105" x14ac:dyDescent="0.25">
      <c r="A209" s="48" t="s">
        <v>193</v>
      </c>
      <c r="B209" s="48" t="s">
        <v>609</v>
      </c>
      <c r="C209" s="48" t="s">
        <v>53</v>
      </c>
      <c r="D209" s="48" t="s">
        <v>516</v>
      </c>
      <c r="E209" s="51" t="s">
        <v>517</v>
      </c>
      <c r="F209" s="45">
        <v>4</v>
      </c>
      <c r="G209" s="45">
        <v>4</v>
      </c>
      <c r="H209" s="55">
        <v>1</v>
      </c>
      <c r="I209" s="45">
        <v>3</v>
      </c>
      <c r="J209" s="45">
        <v>4</v>
      </c>
      <c r="K209" s="45">
        <f t="shared" si="4"/>
        <v>16</v>
      </c>
      <c r="L209" s="2" t="s">
        <v>18</v>
      </c>
      <c r="M209" s="36" t="s">
        <v>518</v>
      </c>
    </row>
    <row r="210" spans="1:13" ht="60" x14ac:dyDescent="0.25">
      <c r="A210" s="48" t="s">
        <v>193</v>
      </c>
      <c r="B210" s="48" t="s">
        <v>609</v>
      </c>
      <c r="C210" s="48" t="s">
        <v>53</v>
      </c>
      <c r="D210" s="48" t="s">
        <v>519</v>
      </c>
      <c r="E210" s="51" t="s">
        <v>520</v>
      </c>
      <c r="F210" s="45">
        <v>5</v>
      </c>
      <c r="G210" s="45">
        <v>4</v>
      </c>
      <c r="H210" s="55">
        <v>1</v>
      </c>
      <c r="I210" s="45">
        <v>5</v>
      </c>
      <c r="J210" s="45">
        <v>2</v>
      </c>
      <c r="K210" s="45">
        <f t="shared" si="4"/>
        <v>17</v>
      </c>
      <c r="L210" s="2" t="s">
        <v>18</v>
      </c>
      <c r="M210" s="37" t="s">
        <v>493</v>
      </c>
    </row>
    <row r="211" spans="1:13" ht="60" x14ac:dyDescent="0.25">
      <c r="A211" s="48" t="s">
        <v>194</v>
      </c>
      <c r="B211" s="48" t="s">
        <v>609</v>
      </c>
      <c r="C211" s="48" t="s">
        <v>27</v>
      </c>
      <c r="D211" s="48" t="s">
        <v>521</v>
      </c>
      <c r="E211" s="51" t="s">
        <v>522</v>
      </c>
      <c r="F211" s="45">
        <v>1</v>
      </c>
      <c r="G211" s="45">
        <v>1</v>
      </c>
      <c r="H211" s="55">
        <v>1</v>
      </c>
      <c r="I211" s="45">
        <v>1</v>
      </c>
      <c r="J211" s="45">
        <v>1</v>
      </c>
      <c r="K211" s="45">
        <f t="shared" ref="K211:K248" si="5">F211+G211+H211+I211+J211</f>
        <v>5</v>
      </c>
      <c r="L211" s="2" t="s">
        <v>21</v>
      </c>
      <c r="M211" s="35" t="s">
        <v>523</v>
      </c>
    </row>
    <row r="212" spans="1:13" ht="75" x14ac:dyDescent="0.25">
      <c r="A212" s="48" t="s">
        <v>194</v>
      </c>
      <c r="B212" s="48" t="s">
        <v>609</v>
      </c>
      <c r="C212" s="48" t="s">
        <v>27</v>
      </c>
      <c r="D212" s="48" t="s">
        <v>524</v>
      </c>
      <c r="E212" s="51" t="s">
        <v>525</v>
      </c>
      <c r="F212" s="45">
        <v>2</v>
      </c>
      <c r="G212" s="45">
        <v>4</v>
      </c>
      <c r="H212" s="55">
        <v>1</v>
      </c>
      <c r="I212" s="45">
        <v>3</v>
      </c>
      <c r="J212" s="45">
        <v>4</v>
      </c>
      <c r="K212" s="45">
        <f t="shared" si="5"/>
        <v>14</v>
      </c>
      <c r="L212" s="2" t="s">
        <v>18</v>
      </c>
      <c r="M212" s="35" t="s">
        <v>526</v>
      </c>
    </row>
    <row r="213" spans="1:13" ht="90" x14ac:dyDescent="0.25">
      <c r="A213" s="48" t="s">
        <v>194</v>
      </c>
      <c r="B213" s="48" t="s">
        <v>609</v>
      </c>
      <c r="C213" s="48" t="s">
        <v>34</v>
      </c>
      <c r="D213" s="48" t="s">
        <v>527</v>
      </c>
      <c r="E213" s="51" t="s">
        <v>528</v>
      </c>
      <c r="F213" s="45">
        <v>5</v>
      </c>
      <c r="G213" s="45">
        <v>4</v>
      </c>
      <c r="H213" s="55">
        <v>1</v>
      </c>
      <c r="I213" s="45">
        <v>4</v>
      </c>
      <c r="J213" s="45">
        <v>5</v>
      </c>
      <c r="K213" s="45">
        <f t="shared" si="5"/>
        <v>19</v>
      </c>
      <c r="L213" s="2" t="s">
        <v>18</v>
      </c>
      <c r="M213" s="35" t="s">
        <v>529</v>
      </c>
    </row>
    <row r="214" spans="1:13" ht="75" x14ac:dyDescent="0.25">
      <c r="A214" s="48" t="s">
        <v>194</v>
      </c>
      <c r="B214" s="48" t="s">
        <v>609</v>
      </c>
      <c r="C214" s="48" t="s">
        <v>34</v>
      </c>
      <c r="D214" s="48" t="s">
        <v>530</v>
      </c>
      <c r="E214" s="52" t="s">
        <v>531</v>
      </c>
      <c r="F214" s="45">
        <v>4</v>
      </c>
      <c r="G214" s="45">
        <v>4</v>
      </c>
      <c r="H214" s="55">
        <v>1</v>
      </c>
      <c r="I214" s="45">
        <v>4</v>
      </c>
      <c r="J214" s="45">
        <v>4</v>
      </c>
      <c r="K214" s="45">
        <f t="shared" si="5"/>
        <v>17</v>
      </c>
      <c r="L214" s="2" t="s">
        <v>18</v>
      </c>
      <c r="M214" s="35" t="s">
        <v>532</v>
      </c>
    </row>
    <row r="215" spans="1:13" ht="60" x14ac:dyDescent="0.25">
      <c r="A215" s="48" t="s">
        <v>194</v>
      </c>
      <c r="B215" s="48" t="s">
        <v>609</v>
      </c>
      <c r="C215" s="48" t="s">
        <v>53</v>
      </c>
      <c r="D215" s="48" t="s">
        <v>533</v>
      </c>
      <c r="E215" s="51" t="s">
        <v>534</v>
      </c>
      <c r="F215" s="45">
        <v>1</v>
      </c>
      <c r="G215" s="45">
        <v>1</v>
      </c>
      <c r="H215" s="55">
        <v>1</v>
      </c>
      <c r="I215" s="45">
        <v>1</v>
      </c>
      <c r="J215" s="45">
        <v>1</v>
      </c>
      <c r="K215" s="45">
        <f t="shared" si="5"/>
        <v>5</v>
      </c>
      <c r="L215" s="2" t="s">
        <v>21</v>
      </c>
      <c r="M215" s="35" t="s">
        <v>535</v>
      </c>
    </row>
    <row r="216" spans="1:13" ht="60" x14ac:dyDescent="0.25">
      <c r="A216" s="48" t="s">
        <v>195</v>
      </c>
      <c r="B216" s="48" t="s">
        <v>609</v>
      </c>
      <c r="C216" s="48" t="s">
        <v>192</v>
      </c>
      <c r="D216" s="48" t="s">
        <v>536</v>
      </c>
      <c r="E216" s="53" t="s">
        <v>537</v>
      </c>
      <c r="F216" s="45">
        <v>4</v>
      </c>
      <c r="G216" s="45">
        <v>4</v>
      </c>
      <c r="H216" s="55">
        <v>1</v>
      </c>
      <c r="I216" s="45">
        <v>1</v>
      </c>
      <c r="J216" s="45">
        <v>1</v>
      </c>
      <c r="K216" s="45">
        <f t="shared" si="5"/>
        <v>11</v>
      </c>
      <c r="L216" s="2" t="s">
        <v>18</v>
      </c>
      <c r="M216" s="40" t="s">
        <v>538</v>
      </c>
    </row>
    <row r="217" spans="1:13" ht="30" x14ac:dyDescent="0.25">
      <c r="A217" s="48" t="s">
        <v>195</v>
      </c>
      <c r="B217" s="48" t="s">
        <v>609</v>
      </c>
      <c r="C217" s="48" t="s">
        <v>192</v>
      </c>
      <c r="D217" s="48" t="s">
        <v>539</v>
      </c>
      <c r="E217" s="48" t="s">
        <v>537</v>
      </c>
      <c r="F217" s="45">
        <v>1</v>
      </c>
      <c r="G217" s="45">
        <v>1</v>
      </c>
      <c r="H217" s="55">
        <v>1</v>
      </c>
      <c r="I217" s="45">
        <v>1</v>
      </c>
      <c r="J217" s="45">
        <v>1</v>
      </c>
      <c r="K217" s="45">
        <f t="shared" si="5"/>
        <v>5</v>
      </c>
      <c r="L217" s="2" t="s">
        <v>18</v>
      </c>
      <c r="M217" s="41"/>
    </row>
    <row r="218" spans="1:13" ht="30" x14ac:dyDescent="0.25">
      <c r="A218" s="48" t="s">
        <v>195</v>
      </c>
      <c r="B218" s="48" t="s">
        <v>609</v>
      </c>
      <c r="C218" s="48" t="s">
        <v>192</v>
      </c>
      <c r="D218" s="48" t="s">
        <v>540</v>
      </c>
      <c r="E218" s="54" t="s">
        <v>537</v>
      </c>
      <c r="F218" s="45">
        <v>1</v>
      </c>
      <c r="G218" s="45">
        <v>1</v>
      </c>
      <c r="H218" s="55">
        <v>1</v>
      </c>
      <c r="I218" s="45">
        <v>1</v>
      </c>
      <c r="J218" s="45">
        <v>1</v>
      </c>
      <c r="K218" s="45">
        <f t="shared" si="5"/>
        <v>5</v>
      </c>
      <c r="L218" s="2" t="s">
        <v>18</v>
      </c>
      <c r="M218" s="41"/>
    </row>
    <row r="219" spans="1:13" ht="30" x14ac:dyDescent="0.25">
      <c r="A219" s="48" t="s">
        <v>195</v>
      </c>
      <c r="B219" s="48" t="s">
        <v>609</v>
      </c>
      <c r="C219" s="48" t="s">
        <v>192</v>
      </c>
      <c r="D219" s="48" t="s">
        <v>541</v>
      </c>
      <c r="E219" s="48" t="s">
        <v>542</v>
      </c>
      <c r="F219" s="45">
        <v>4</v>
      </c>
      <c r="G219" s="45">
        <v>4</v>
      </c>
      <c r="H219" s="55">
        <v>1</v>
      </c>
      <c r="I219" s="45">
        <v>1</v>
      </c>
      <c r="J219" s="45">
        <v>1</v>
      </c>
      <c r="K219" s="45">
        <f t="shared" si="5"/>
        <v>11</v>
      </c>
      <c r="L219" s="2" t="s">
        <v>18</v>
      </c>
      <c r="M219" s="41" t="s">
        <v>543</v>
      </c>
    </row>
    <row r="220" spans="1:13" ht="30" x14ac:dyDescent="0.25">
      <c r="A220" s="48" t="s">
        <v>195</v>
      </c>
      <c r="B220" s="48" t="s">
        <v>609</v>
      </c>
      <c r="C220" s="48" t="s">
        <v>192</v>
      </c>
      <c r="D220" s="48" t="s">
        <v>541</v>
      </c>
      <c r="E220" s="48" t="s">
        <v>544</v>
      </c>
      <c r="F220" s="45">
        <v>1</v>
      </c>
      <c r="G220" s="45">
        <v>1</v>
      </c>
      <c r="H220" s="55">
        <v>1</v>
      </c>
      <c r="I220" s="45">
        <v>1</v>
      </c>
      <c r="J220" s="45">
        <v>1</v>
      </c>
      <c r="K220" s="45">
        <f t="shared" si="5"/>
        <v>5</v>
      </c>
      <c r="L220" s="2" t="s">
        <v>21</v>
      </c>
      <c r="M220" s="35" t="s">
        <v>545</v>
      </c>
    </row>
    <row r="221" spans="1:13" ht="30" x14ac:dyDescent="0.25">
      <c r="A221" s="48" t="s">
        <v>195</v>
      </c>
      <c r="B221" s="48" t="s">
        <v>609</v>
      </c>
      <c r="C221" s="48" t="s">
        <v>34</v>
      </c>
      <c r="D221" s="48" t="s">
        <v>546</v>
      </c>
      <c r="E221" s="48" t="s">
        <v>547</v>
      </c>
      <c r="F221" s="45">
        <v>1</v>
      </c>
      <c r="G221" s="45">
        <v>1</v>
      </c>
      <c r="H221" s="55">
        <v>1</v>
      </c>
      <c r="I221" s="45">
        <v>1</v>
      </c>
      <c r="J221" s="45">
        <v>1</v>
      </c>
      <c r="K221" s="45">
        <f t="shared" si="5"/>
        <v>5</v>
      </c>
      <c r="L221" s="2" t="s">
        <v>21</v>
      </c>
      <c r="M221" s="35" t="s">
        <v>545</v>
      </c>
    </row>
    <row r="222" spans="1:13" ht="30" x14ac:dyDescent="0.25">
      <c r="A222" s="48" t="s">
        <v>195</v>
      </c>
      <c r="B222" s="48" t="s">
        <v>609</v>
      </c>
      <c r="C222" s="48" t="s">
        <v>34</v>
      </c>
      <c r="D222" s="48" t="s">
        <v>548</v>
      </c>
      <c r="E222" s="48" t="s">
        <v>549</v>
      </c>
      <c r="F222" s="45">
        <v>1</v>
      </c>
      <c r="G222" s="45">
        <v>1</v>
      </c>
      <c r="H222" s="55">
        <v>1</v>
      </c>
      <c r="I222" s="45">
        <v>1</v>
      </c>
      <c r="J222" s="45">
        <v>1</v>
      </c>
      <c r="K222" s="45">
        <f t="shared" si="5"/>
        <v>5</v>
      </c>
      <c r="L222" s="2" t="s">
        <v>21</v>
      </c>
      <c r="M222" s="35" t="s">
        <v>545</v>
      </c>
    </row>
    <row r="223" spans="1:13" ht="30" x14ac:dyDescent="0.25">
      <c r="A223" s="48" t="s">
        <v>195</v>
      </c>
      <c r="B223" s="48" t="s">
        <v>609</v>
      </c>
      <c r="C223" s="48" t="s">
        <v>36</v>
      </c>
      <c r="D223" s="48" t="s">
        <v>550</v>
      </c>
      <c r="E223" s="48" t="s">
        <v>551</v>
      </c>
      <c r="F223" s="45">
        <v>1</v>
      </c>
      <c r="G223" s="45">
        <v>1</v>
      </c>
      <c r="H223" s="55">
        <v>1</v>
      </c>
      <c r="I223" s="45">
        <v>1</v>
      </c>
      <c r="J223" s="45">
        <v>1</v>
      </c>
      <c r="K223" s="45">
        <f t="shared" si="5"/>
        <v>5</v>
      </c>
      <c r="L223" s="2" t="s">
        <v>21</v>
      </c>
      <c r="M223" s="35" t="s">
        <v>545</v>
      </c>
    </row>
    <row r="224" spans="1:13" ht="45" x14ac:dyDescent="0.25">
      <c r="A224" s="48" t="s">
        <v>195</v>
      </c>
      <c r="B224" s="48" t="s">
        <v>609</v>
      </c>
      <c r="C224" s="48" t="s">
        <v>53</v>
      </c>
      <c r="D224" s="48" t="s">
        <v>552</v>
      </c>
      <c r="E224" s="48" t="s">
        <v>553</v>
      </c>
      <c r="F224" s="45">
        <v>1</v>
      </c>
      <c r="G224" s="45">
        <v>1</v>
      </c>
      <c r="H224" s="55">
        <v>1</v>
      </c>
      <c r="I224" s="45">
        <v>1</v>
      </c>
      <c r="J224" s="45">
        <v>1</v>
      </c>
      <c r="K224" s="45">
        <f t="shared" si="5"/>
        <v>5</v>
      </c>
      <c r="L224" s="2" t="s">
        <v>21</v>
      </c>
      <c r="M224" s="35" t="s">
        <v>545</v>
      </c>
    </row>
    <row r="225" spans="1:13" ht="45" x14ac:dyDescent="0.25">
      <c r="A225" s="48" t="s">
        <v>195</v>
      </c>
      <c r="B225" s="48" t="s">
        <v>609</v>
      </c>
      <c r="C225" s="48" t="s">
        <v>53</v>
      </c>
      <c r="D225" s="48" t="s">
        <v>552</v>
      </c>
      <c r="E225" s="48" t="s">
        <v>554</v>
      </c>
      <c r="F225" s="45">
        <v>1</v>
      </c>
      <c r="G225" s="45">
        <v>1</v>
      </c>
      <c r="H225" s="55">
        <v>1</v>
      </c>
      <c r="I225" s="45">
        <v>1</v>
      </c>
      <c r="J225" s="45">
        <v>1</v>
      </c>
      <c r="K225" s="45">
        <f t="shared" si="5"/>
        <v>5</v>
      </c>
      <c r="L225" s="2" t="s">
        <v>21</v>
      </c>
      <c r="M225" s="35" t="s">
        <v>545</v>
      </c>
    </row>
    <row r="226" spans="1:13" ht="45" x14ac:dyDescent="0.25">
      <c r="A226" s="48" t="s">
        <v>195</v>
      </c>
      <c r="B226" s="48" t="s">
        <v>609</v>
      </c>
      <c r="C226" s="48" t="s">
        <v>53</v>
      </c>
      <c r="D226" s="48" t="s">
        <v>552</v>
      </c>
      <c r="E226" s="48" t="s">
        <v>555</v>
      </c>
      <c r="F226" s="45">
        <v>1</v>
      </c>
      <c r="G226" s="45">
        <v>1</v>
      </c>
      <c r="H226" s="55">
        <v>1</v>
      </c>
      <c r="I226" s="45">
        <v>1</v>
      </c>
      <c r="J226" s="45">
        <v>1</v>
      </c>
      <c r="K226" s="45">
        <f t="shared" si="5"/>
        <v>5</v>
      </c>
      <c r="L226" s="2" t="s">
        <v>21</v>
      </c>
      <c r="M226" s="35" t="s">
        <v>545</v>
      </c>
    </row>
    <row r="227" spans="1:13" ht="45" x14ac:dyDescent="0.25">
      <c r="A227" s="48" t="s">
        <v>196</v>
      </c>
      <c r="B227" s="48" t="s">
        <v>609</v>
      </c>
      <c r="C227" s="48" t="s">
        <v>192</v>
      </c>
      <c r="D227" s="48" t="s">
        <v>556</v>
      </c>
      <c r="E227" s="49" t="s">
        <v>557</v>
      </c>
      <c r="F227" s="45">
        <v>4</v>
      </c>
      <c r="G227" s="45">
        <v>3</v>
      </c>
      <c r="H227" s="55">
        <v>1</v>
      </c>
      <c r="I227" s="45">
        <v>3</v>
      </c>
      <c r="J227" s="45">
        <v>3</v>
      </c>
      <c r="K227" s="45">
        <f t="shared" si="5"/>
        <v>14</v>
      </c>
      <c r="L227" s="2" t="s">
        <v>18</v>
      </c>
      <c r="M227" s="34" t="s">
        <v>613</v>
      </c>
    </row>
    <row r="228" spans="1:13" ht="60" x14ac:dyDescent="0.25">
      <c r="A228" s="48" t="s">
        <v>196</v>
      </c>
      <c r="B228" s="48" t="s">
        <v>609</v>
      </c>
      <c r="C228" s="48" t="s">
        <v>192</v>
      </c>
      <c r="D228" s="48" t="s">
        <v>558</v>
      </c>
      <c r="E228" s="49" t="s">
        <v>559</v>
      </c>
      <c r="F228" s="45">
        <v>1</v>
      </c>
      <c r="G228" s="45">
        <v>1</v>
      </c>
      <c r="H228" s="55">
        <v>1</v>
      </c>
      <c r="I228" s="45">
        <v>1</v>
      </c>
      <c r="J228" s="45">
        <v>1</v>
      </c>
      <c r="K228" s="45">
        <f t="shared" si="5"/>
        <v>5</v>
      </c>
      <c r="L228" s="2" t="s">
        <v>21</v>
      </c>
      <c r="M228" s="34" t="s">
        <v>560</v>
      </c>
    </row>
    <row r="229" spans="1:13" ht="45" x14ac:dyDescent="0.25">
      <c r="A229" s="48" t="s">
        <v>196</v>
      </c>
      <c r="B229" s="48" t="s">
        <v>609</v>
      </c>
      <c r="C229" s="48" t="s">
        <v>192</v>
      </c>
      <c r="D229" s="48" t="s">
        <v>561</v>
      </c>
      <c r="E229" s="49" t="s">
        <v>562</v>
      </c>
      <c r="F229" s="45">
        <v>4</v>
      </c>
      <c r="G229" s="45">
        <v>4</v>
      </c>
      <c r="H229" s="55">
        <v>1</v>
      </c>
      <c r="I229" s="45">
        <v>4</v>
      </c>
      <c r="J229" s="45">
        <v>5</v>
      </c>
      <c r="K229" s="45">
        <f t="shared" si="5"/>
        <v>18</v>
      </c>
      <c r="L229" s="2" t="s">
        <v>18</v>
      </c>
      <c r="M229" s="35" t="s">
        <v>614</v>
      </c>
    </row>
    <row r="230" spans="1:13" ht="75" x14ac:dyDescent="0.25">
      <c r="A230" s="48" t="s">
        <v>196</v>
      </c>
      <c r="B230" s="48" t="s">
        <v>609</v>
      </c>
      <c r="C230" s="48" t="s">
        <v>192</v>
      </c>
      <c r="D230" s="48" t="s">
        <v>563</v>
      </c>
      <c r="E230" s="48" t="s">
        <v>564</v>
      </c>
      <c r="F230" s="45">
        <v>1</v>
      </c>
      <c r="G230" s="45">
        <v>1</v>
      </c>
      <c r="H230" s="55">
        <v>1</v>
      </c>
      <c r="I230" s="45">
        <v>1</v>
      </c>
      <c r="J230" s="45">
        <v>1</v>
      </c>
      <c r="K230" s="45">
        <f t="shared" si="5"/>
        <v>5</v>
      </c>
      <c r="L230" s="2" t="s">
        <v>21</v>
      </c>
      <c r="M230" s="35" t="s">
        <v>466</v>
      </c>
    </row>
    <row r="231" spans="1:13" ht="75" x14ac:dyDescent="0.25">
      <c r="A231" s="48" t="s">
        <v>196</v>
      </c>
      <c r="B231" s="48" t="s">
        <v>609</v>
      </c>
      <c r="C231" s="48" t="s">
        <v>192</v>
      </c>
      <c r="D231" s="48" t="s">
        <v>565</v>
      </c>
      <c r="E231" s="48" t="s">
        <v>566</v>
      </c>
      <c r="F231" s="45">
        <v>1</v>
      </c>
      <c r="G231" s="45">
        <v>1</v>
      </c>
      <c r="H231" s="55">
        <v>1</v>
      </c>
      <c r="I231" s="45">
        <v>1</v>
      </c>
      <c r="J231" s="45">
        <v>1</v>
      </c>
      <c r="K231" s="45">
        <f t="shared" si="5"/>
        <v>5</v>
      </c>
      <c r="L231" s="2" t="s">
        <v>21</v>
      </c>
      <c r="M231" s="35" t="s">
        <v>567</v>
      </c>
    </row>
    <row r="232" spans="1:13" ht="60" x14ac:dyDescent="0.25">
      <c r="A232" s="48" t="s">
        <v>196</v>
      </c>
      <c r="B232" s="48" t="s">
        <v>609</v>
      </c>
      <c r="C232" s="48" t="s">
        <v>192</v>
      </c>
      <c r="D232" s="48" t="s">
        <v>568</v>
      </c>
      <c r="E232" s="48" t="s">
        <v>569</v>
      </c>
      <c r="F232" s="45">
        <v>1</v>
      </c>
      <c r="G232" s="45">
        <v>1</v>
      </c>
      <c r="H232" s="55">
        <v>1</v>
      </c>
      <c r="I232" s="45">
        <v>1</v>
      </c>
      <c r="J232" s="45">
        <v>1</v>
      </c>
      <c r="K232" s="45">
        <f t="shared" si="5"/>
        <v>5</v>
      </c>
      <c r="L232" s="2" t="s">
        <v>21</v>
      </c>
      <c r="M232" s="35" t="s">
        <v>570</v>
      </c>
    </row>
    <row r="233" spans="1:13" ht="60" x14ac:dyDescent="0.25">
      <c r="A233" s="48" t="s">
        <v>196</v>
      </c>
      <c r="B233" s="48" t="s">
        <v>609</v>
      </c>
      <c r="C233" s="48" t="s">
        <v>192</v>
      </c>
      <c r="D233" s="48" t="s">
        <v>571</v>
      </c>
      <c r="E233" s="48" t="s">
        <v>572</v>
      </c>
      <c r="F233" s="45">
        <v>1</v>
      </c>
      <c r="G233" s="45">
        <v>1</v>
      </c>
      <c r="H233" s="55">
        <v>1</v>
      </c>
      <c r="I233" s="45">
        <v>1</v>
      </c>
      <c r="J233" s="45">
        <v>1</v>
      </c>
      <c r="K233" s="45">
        <f t="shared" si="5"/>
        <v>5</v>
      </c>
      <c r="L233" s="2" t="s">
        <v>21</v>
      </c>
      <c r="M233" s="35" t="s">
        <v>570</v>
      </c>
    </row>
    <row r="234" spans="1:13" ht="75" x14ac:dyDescent="0.25">
      <c r="A234" s="48" t="s">
        <v>196</v>
      </c>
      <c r="B234" s="48" t="s">
        <v>609</v>
      </c>
      <c r="C234" s="48" t="s">
        <v>27</v>
      </c>
      <c r="D234" s="48" t="s">
        <v>573</v>
      </c>
      <c r="E234" s="48" t="s">
        <v>574</v>
      </c>
      <c r="F234" s="45">
        <v>1</v>
      </c>
      <c r="G234" s="45">
        <v>1</v>
      </c>
      <c r="H234" s="55">
        <v>1</v>
      </c>
      <c r="I234" s="45">
        <v>1</v>
      </c>
      <c r="J234" s="45">
        <v>1</v>
      </c>
      <c r="K234" s="45">
        <f t="shared" si="5"/>
        <v>5</v>
      </c>
      <c r="L234" s="2" t="s">
        <v>21</v>
      </c>
      <c r="M234" s="35" t="s">
        <v>567</v>
      </c>
    </row>
    <row r="235" spans="1:13" ht="75" x14ac:dyDescent="0.25">
      <c r="A235" s="48" t="s">
        <v>196</v>
      </c>
      <c r="B235" s="48" t="s">
        <v>609</v>
      </c>
      <c r="C235" s="48" t="s">
        <v>27</v>
      </c>
      <c r="D235" s="48" t="s">
        <v>573</v>
      </c>
      <c r="E235" s="48" t="s">
        <v>575</v>
      </c>
      <c r="F235" s="45">
        <v>1</v>
      </c>
      <c r="G235" s="45">
        <v>1</v>
      </c>
      <c r="H235" s="55">
        <v>1</v>
      </c>
      <c r="I235" s="45">
        <v>1</v>
      </c>
      <c r="J235" s="45">
        <v>1</v>
      </c>
      <c r="K235" s="45">
        <f t="shared" si="5"/>
        <v>5</v>
      </c>
      <c r="L235" s="2" t="s">
        <v>21</v>
      </c>
      <c r="M235" s="35" t="s">
        <v>567</v>
      </c>
    </row>
    <row r="236" spans="1:13" ht="60" x14ac:dyDescent="0.25">
      <c r="A236" s="48" t="s">
        <v>196</v>
      </c>
      <c r="B236" s="48" t="s">
        <v>609</v>
      </c>
      <c r="C236" s="48" t="s">
        <v>34</v>
      </c>
      <c r="D236" s="48" t="s">
        <v>576</v>
      </c>
      <c r="E236" s="48" t="s">
        <v>577</v>
      </c>
      <c r="F236" s="45">
        <v>5</v>
      </c>
      <c r="G236" s="45">
        <v>3</v>
      </c>
      <c r="H236" s="55">
        <v>1</v>
      </c>
      <c r="I236" s="45">
        <v>3</v>
      </c>
      <c r="J236" s="45">
        <v>5</v>
      </c>
      <c r="K236" s="45">
        <f t="shared" si="5"/>
        <v>17</v>
      </c>
      <c r="L236" s="2" t="s">
        <v>18</v>
      </c>
      <c r="M236" s="35" t="s">
        <v>615</v>
      </c>
    </row>
    <row r="237" spans="1:13" ht="45" x14ac:dyDescent="0.25">
      <c r="A237" s="48" t="s">
        <v>196</v>
      </c>
      <c r="B237" s="48" t="s">
        <v>609</v>
      </c>
      <c r="C237" s="48" t="s">
        <v>34</v>
      </c>
      <c r="D237" s="48" t="s">
        <v>578</v>
      </c>
      <c r="E237" s="48" t="s">
        <v>579</v>
      </c>
      <c r="F237" s="45">
        <v>5</v>
      </c>
      <c r="G237" s="45">
        <v>4</v>
      </c>
      <c r="H237" s="55">
        <v>1</v>
      </c>
      <c r="I237" s="45">
        <v>4</v>
      </c>
      <c r="J237" s="45">
        <v>5</v>
      </c>
      <c r="K237" s="45">
        <f t="shared" si="5"/>
        <v>19</v>
      </c>
      <c r="L237" s="2" t="s">
        <v>18</v>
      </c>
      <c r="M237" s="35" t="s">
        <v>614</v>
      </c>
    </row>
    <row r="238" spans="1:13" ht="45" x14ac:dyDescent="0.25">
      <c r="A238" s="48" t="s">
        <v>196</v>
      </c>
      <c r="B238" s="48" t="s">
        <v>609</v>
      </c>
      <c r="C238" s="48" t="s">
        <v>36</v>
      </c>
      <c r="D238" s="48" t="s">
        <v>580</v>
      </c>
      <c r="E238" s="48" t="s">
        <v>581</v>
      </c>
      <c r="F238" s="45">
        <v>1</v>
      </c>
      <c r="G238" s="45">
        <v>1</v>
      </c>
      <c r="H238" s="55">
        <v>1</v>
      </c>
      <c r="I238" s="45">
        <v>1</v>
      </c>
      <c r="J238" s="45">
        <v>1</v>
      </c>
      <c r="K238" s="45">
        <f t="shared" si="5"/>
        <v>5</v>
      </c>
      <c r="L238" s="2" t="s">
        <v>21</v>
      </c>
      <c r="M238" s="35" t="s">
        <v>582</v>
      </c>
    </row>
    <row r="239" spans="1:13" ht="75" x14ac:dyDescent="0.25">
      <c r="A239" s="48" t="s">
        <v>196</v>
      </c>
      <c r="B239" s="48" t="s">
        <v>609</v>
      </c>
      <c r="C239" s="48" t="s">
        <v>36</v>
      </c>
      <c r="D239" s="48" t="s">
        <v>583</v>
      </c>
      <c r="E239" s="48" t="s">
        <v>584</v>
      </c>
      <c r="F239" s="45">
        <v>1</v>
      </c>
      <c r="G239" s="45">
        <v>1</v>
      </c>
      <c r="H239" s="55">
        <v>1</v>
      </c>
      <c r="I239" s="45">
        <v>1</v>
      </c>
      <c r="J239" s="45">
        <v>1</v>
      </c>
      <c r="K239" s="45">
        <f t="shared" si="5"/>
        <v>5</v>
      </c>
      <c r="L239" s="2" t="s">
        <v>21</v>
      </c>
      <c r="M239" s="35" t="s">
        <v>466</v>
      </c>
    </row>
    <row r="240" spans="1:13" ht="75" x14ac:dyDescent="0.25">
      <c r="A240" s="48" t="s">
        <v>196</v>
      </c>
      <c r="B240" s="48" t="s">
        <v>609</v>
      </c>
      <c r="C240" s="48" t="s">
        <v>36</v>
      </c>
      <c r="D240" s="48" t="s">
        <v>585</v>
      </c>
      <c r="E240" s="48" t="s">
        <v>586</v>
      </c>
      <c r="F240" s="45">
        <v>1</v>
      </c>
      <c r="G240" s="45">
        <v>1</v>
      </c>
      <c r="H240" s="55">
        <v>1</v>
      </c>
      <c r="I240" s="45">
        <v>1</v>
      </c>
      <c r="J240" s="45">
        <v>1</v>
      </c>
      <c r="K240" s="45">
        <f t="shared" si="5"/>
        <v>5</v>
      </c>
      <c r="L240" s="2" t="s">
        <v>21</v>
      </c>
      <c r="M240" s="35" t="s">
        <v>567</v>
      </c>
    </row>
    <row r="241" spans="1:13" ht="30" x14ac:dyDescent="0.25">
      <c r="A241" s="48" t="s">
        <v>196</v>
      </c>
      <c r="B241" s="48" t="s">
        <v>609</v>
      </c>
      <c r="C241" s="48" t="s">
        <v>36</v>
      </c>
      <c r="D241" s="48" t="s">
        <v>587</v>
      </c>
      <c r="E241" s="48" t="s">
        <v>588</v>
      </c>
      <c r="F241" s="45">
        <v>1</v>
      </c>
      <c r="G241" s="45">
        <v>1</v>
      </c>
      <c r="H241" s="55">
        <v>1</v>
      </c>
      <c r="I241" s="45">
        <v>1</v>
      </c>
      <c r="J241" s="45">
        <v>1</v>
      </c>
      <c r="K241" s="45">
        <f t="shared" si="5"/>
        <v>5</v>
      </c>
      <c r="L241" s="2" t="s">
        <v>21</v>
      </c>
      <c r="M241" s="34" t="s">
        <v>589</v>
      </c>
    </row>
    <row r="242" spans="1:13" ht="60" x14ac:dyDescent="0.25">
      <c r="A242" s="48" t="s">
        <v>196</v>
      </c>
      <c r="B242" s="48" t="s">
        <v>609</v>
      </c>
      <c r="C242" s="48" t="s">
        <v>53</v>
      </c>
      <c r="D242" s="48" t="s">
        <v>590</v>
      </c>
      <c r="E242" s="48" t="s">
        <v>591</v>
      </c>
      <c r="F242" s="45">
        <v>1</v>
      </c>
      <c r="G242" s="45">
        <v>1</v>
      </c>
      <c r="H242" s="55">
        <v>1</v>
      </c>
      <c r="I242" s="45">
        <v>1</v>
      </c>
      <c r="J242" s="45">
        <v>1</v>
      </c>
      <c r="K242" s="45">
        <f t="shared" si="5"/>
        <v>5</v>
      </c>
      <c r="L242" s="2" t="s">
        <v>21</v>
      </c>
      <c r="M242" s="35" t="s">
        <v>570</v>
      </c>
    </row>
    <row r="243" spans="1:13" ht="60" x14ac:dyDescent="0.25">
      <c r="A243" s="48" t="s">
        <v>196</v>
      </c>
      <c r="B243" s="48" t="s">
        <v>609</v>
      </c>
      <c r="C243" s="48" t="s">
        <v>53</v>
      </c>
      <c r="D243" s="48" t="s">
        <v>592</v>
      </c>
      <c r="E243" s="48" t="s">
        <v>593</v>
      </c>
      <c r="F243" s="45">
        <v>1</v>
      </c>
      <c r="G243" s="45">
        <v>1</v>
      </c>
      <c r="H243" s="55">
        <v>1</v>
      </c>
      <c r="I243" s="45">
        <v>1</v>
      </c>
      <c r="J243" s="45">
        <v>1</v>
      </c>
      <c r="K243" s="45">
        <f t="shared" si="5"/>
        <v>5</v>
      </c>
      <c r="L243" s="2" t="s">
        <v>21</v>
      </c>
      <c r="M243" s="35" t="s">
        <v>570</v>
      </c>
    </row>
    <row r="244" spans="1:13" ht="60" x14ac:dyDescent="0.25">
      <c r="A244" s="48" t="s">
        <v>196</v>
      </c>
      <c r="B244" s="48" t="s">
        <v>609</v>
      </c>
      <c r="C244" s="48" t="s">
        <v>53</v>
      </c>
      <c r="D244" s="48" t="s">
        <v>594</v>
      </c>
      <c r="E244" s="48" t="s">
        <v>595</v>
      </c>
      <c r="F244" s="45">
        <v>4</v>
      </c>
      <c r="G244" s="45">
        <v>3</v>
      </c>
      <c r="H244" s="55">
        <v>1</v>
      </c>
      <c r="I244" s="45">
        <v>3</v>
      </c>
      <c r="J244" s="45">
        <v>4</v>
      </c>
      <c r="K244" s="45">
        <f t="shared" si="5"/>
        <v>15</v>
      </c>
      <c r="L244" s="2" t="s">
        <v>18</v>
      </c>
      <c r="M244" s="35" t="s">
        <v>596</v>
      </c>
    </row>
    <row r="245" spans="1:13" ht="60" x14ac:dyDescent="0.25">
      <c r="A245" s="48" t="s">
        <v>197</v>
      </c>
      <c r="B245" s="48" t="s">
        <v>609</v>
      </c>
      <c r="C245" s="48" t="s">
        <v>192</v>
      </c>
      <c r="D245" s="48" t="s">
        <v>597</v>
      </c>
      <c r="E245" s="48" t="s">
        <v>598</v>
      </c>
      <c r="F245" s="45">
        <v>2</v>
      </c>
      <c r="G245" s="45">
        <v>3</v>
      </c>
      <c r="H245" s="55">
        <v>1</v>
      </c>
      <c r="I245" s="45">
        <v>2</v>
      </c>
      <c r="J245" s="45">
        <v>2</v>
      </c>
      <c r="K245" s="45">
        <f t="shared" si="5"/>
        <v>10</v>
      </c>
      <c r="L245" s="2" t="s">
        <v>21</v>
      </c>
      <c r="M245" s="36" t="s">
        <v>599</v>
      </c>
    </row>
    <row r="246" spans="1:13" ht="45" x14ac:dyDescent="0.25">
      <c r="A246" s="48" t="s">
        <v>197</v>
      </c>
      <c r="B246" s="48" t="s">
        <v>609</v>
      </c>
      <c r="C246" s="48" t="s">
        <v>36</v>
      </c>
      <c r="D246" s="48" t="s">
        <v>600</v>
      </c>
      <c r="E246" s="48" t="s">
        <v>601</v>
      </c>
      <c r="F246" s="45">
        <v>5</v>
      </c>
      <c r="G246" s="45">
        <v>5</v>
      </c>
      <c r="H246" s="55">
        <v>1</v>
      </c>
      <c r="I246" s="45">
        <v>5</v>
      </c>
      <c r="J246" s="45">
        <v>5</v>
      </c>
      <c r="K246" s="45">
        <f t="shared" si="5"/>
        <v>21</v>
      </c>
      <c r="L246" s="2" t="s">
        <v>18</v>
      </c>
      <c r="M246" s="36" t="s">
        <v>602</v>
      </c>
    </row>
    <row r="247" spans="1:13" ht="45" x14ac:dyDescent="0.25">
      <c r="A247" s="48" t="s">
        <v>197</v>
      </c>
      <c r="B247" s="48" t="s">
        <v>609</v>
      </c>
      <c r="C247" s="48" t="s">
        <v>53</v>
      </c>
      <c r="D247" s="48" t="s">
        <v>603</v>
      </c>
      <c r="E247" s="48" t="s">
        <v>604</v>
      </c>
      <c r="F247" s="45">
        <v>1</v>
      </c>
      <c r="G247" s="45">
        <v>1</v>
      </c>
      <c r="H247" s="55">
        <v>1</v>
      </c>
      <c r="I247" s="45">
        <v>5</v>
      </c>
      <c r="J247" s="45">
        <v>5</v>
      </c>
      <c r="K247" s="45">
        <f t="shared" si="5"/>
        <v>13</v>
      </c>
      <c r="L247" s="2" t="s">
        <v>21</v>
      </c>
      <c r="M247" s="37" t="s">
        <v>605</v>
      </c>
    </row>
    <row r="248" spans="1:13" ht="45" x14ac:dyDescent="0.25">
      <c r="A248" s="48" t="s">
        <v>197</v>
      </c>
      <c r="B248" s="48" t="s">
        <v>609</v>
      </c>
      <c r="C248" s="48" t="s">
        <v>53</v>
      </c>
      <c r="D248" s="48" t="s">
        <v>606</v>
      </c>
      <c r="E248" s="48" t="s">
        <v>607</v>
      </c>
      <c r="F248" s="45">
        <v>3</v>
      </c>
      <c r="G248" s="45">
        <v>5</v>
      </c>
      <c r="H248" s="55">
        <v>1</v>
      </c>
      <c r="I248" s="45">
        <v>1</v>
      </c>
      <c r="J248" s="45">
        <v>1</v>
      </c>
      <c r="K248" s="45">
        <f t="shared" si="5"/>
        <v>11</v>
      </c>
      <c r="L248" s="2" t="s">
        <v>21</v>
      </c>
      <c r="M248" s="37" t="s">
        <v>608</v>
      </c>
    </row>
  </sheetData>
  <autoFilter ref="A4:M248" xr:uid="{00000000-0009-0000-0000-000001000000}"/>
  <sortState ref="A5:L106">
    <sortCondition ref="A5:A106"/>
  </sortState>
  <mergeCells count="4">
    <mergeCell ref="E1:M1"/>
    <mergeCell ref="A1:D1"/>
    <mergeCell ref="F3:J3"/>
    <mergeCell ref="A2:M2"/>
  </mergeCells>
  <conditionalFormatting sqref="L2:L3 L249:L1048576">
    <cfRule type="cellIs" dxfId="15" priority="17" operator="equal">
      <formula>"SELECCIONADO"</formula>
    </cfRule>
    <cfRule type="cellIs" dxfId="14" priority="18" operator="equal">
      <formula>"NO SELECCIONADO"</formula>
    </cfRule>
    <cfRule type="cellIs" dxfId="13" priority="19" operator="equal">
      <formula>"NO CUMPLE"</formula>
    </cfRule>
    <cfRule type="cellIs" dxfId="12" priority="20" operator="equal">
      <formula>"CUMPLE"</formula>
    </cfRule>
  </conditionalFormatting>
  <conditionalFormatting sqref="K3">
    <cfRule type="cellIs" dxfId="11" priority="13" operator="equal">
      <formula>"SELECCIONADO"</formula>
    </cfRule>
    <cfRule type="cellIs" dxfId="10" priority="14" operator="equal">
      <formula>"NO SELECCIONADO"</formula>
    </cfRule>
    <cfRule type="cellIs" dxfId="9" priority="15" operator="equal">
      <formula>"NO CUMPLE"</formula>
    </cfRule>
    <cfRule type="cellIs" dxfId="8" priority="16" operator="equal">
      <formula>"CUMPLE"</formula>
    </cfRule>
  </conditionalFormatting>
  <conditionalFormatting sqref="K4:L4">
    <cfRule type="cellIs" dxfId="7" priority="5" operator="equal">
      <formula>"SELECCIONADO"</formula>
    </cfRule>
    <cfRule type="cellIs" dxfId="6" priority="6" operator="equal">
      <formula>"NO SELECCIONADO"</formula>
    </cfRule>
    <cfRule type="cellIs" dxfId="5" priority="7" operator="equal">
      <formula>"NO CUMPLE"</formula>
    </cfRule>
    <cfRule type="cellIs" dxfId="4" priority="8" operator="equal">
      <formula>"CUMPLE"</formula>
    </cfRule>
  </conditionalFormatting>
  <conditionalFormatting sqref="L169:L248">
    <cfRule type="cellIs" dxfId="3" priority="1" operator="equal">
      <formula>"SELECCIONADO"</formula>
    </cfRule>
    <cfRule type="cellIs" dxfId="2" priority="2" operator="equal">
      <formula>"NO SELECCIONADO"</formula>
    </cfRule>
    <cfRule type="cellIs" dxfId="1" priority="3" operator="equal">
      <formula>"NO CUMPLE"</formula>
    </cfRule>
    <cfRule type="cellIs" dxfId="0" priority="4" operator="equal">
      <formula>"CUMPLE"</formula>
    </cfRule>
  </conditionalFormatting>
  <dataValidations count="2">
    <dataValidation type="whole" allowBlank="1" showInputMessage="1" showErrorMessage="1" sqref="F169:G248 I169:J248" xr:uid="{00000000-0002-0000-0100-000000000000}">
      <formula1>1</formula1>
      <formula2>5</formula2>
    </dataValidation>
    <dataValidation type="list" allowBlank="1" showInputMessage="1" showErrorMessage="1" sqref="L169:L248" xr:uid="{00000000-0002-0000-0100-000001000000}">
      <formula1>"SELECCIONADO, NO SELECCIONADO"</formula1>
    </dataValidation>
  </dataValidations>
  <printOptions horizontalCentered="1"/>
  <pageMargins left="0.19685039370078741" right="0.19685039370078741" top="0.39370078740157483" bottom="0.39370078740157483" header="0" footer="0.19685039370078741"/>
  <pageSetup scale="27" fitToHeight="7" orientation="landscape" r:id="rId1"/>
  <headerFooter>
    <oddFooter>&amp;C&amp;N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COMPILADO</vt:lpstr>
      <vt:lpstr>COMPILADO!Área_de_impresión</vt:lpstr>
      <vt:lpstr>COMPILADO!Títulos_a_imprimir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USER</cp:lastModifiedBy>
  <cp:revision/>
  <dcterms:created xsi:type="dcterms:W3CDTF">2023-08-21T01:06:02Z</dcterms:created>
  <dcterms:modified xsi:type="dcterms:W3CDTF">2023-12-01T03:23:58Z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c521f-e930-485b-97f4-efbe7db8e98f_Enabled">
    <vt:lpwstr>true</vt:lpwstr>
  </property>
  <property fmtid="{D5CDD505-2E9C-101B-9397-08002B2CF9AE}" pid="3" name="MSIP_Label_5fac521f-e930-485b-97f4-efbe7db8e98f_SetDate">
    <vt:lpwstr>2023-08-22T20:36:10Z</vt:lpwstr>
  </property>
  <property fmtid="{D5CDD505-2E9C-101B-9397-08002B2CF9AE}" pid="4" name="MSIP_Label_5fac521f-e930-485b-97f4-efbe7db8e98f_Method">
    <vt:lpwstr>Standard</vt:lpwstr>
  </property>
  <property fmtid="{D5CDD505-2E9C-101B-9397-08002B2CF9AE}" pid="5" name="MSIP_Label_5fac521f-e930-485b-97f4-efbe7db8e98f_Name">
    <vt:lpwstr>defa4170-0d19-0005-0004-bc88714345d2</vt:lpwstr>
  </property>
  <property fmtid="{D5CDD505-2E9C-101B-9397-08002B2CF9AE}" pid="6" name="MSIP_Label_5fac521f-e930-485b-97f4-efbe7db8e98f_SiteId">
    <vt:lpwstr>9ecb216e-449b-4584-bc82-26bce78574fb</vt:lpwstr>
  </property>
  <property fmtid="{D5CDD505-2E9C-101B-9397-08002B2CF9AE}" pid="7" name="MSIP_Label_5fac521f-e930-485b-97f4-efbe7db8e98f_ActionId">
    <vt:lpwstr>37e2a01e-217f-4627-8a98-e2397e1dbf5c</vt:lpwstr>
  </property>
  <property fmtid="{D5CDD505-2E9C-101B-9397-08002B2CF9AE}" pid="8" name="MSIP_Label_5fac521f-e930-485b-97f4-efbe7db8e98f_ContentBits">
    <vt:lpwstr>0</vt:lpwstr>
  </property>
</Properties>
</file>