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.biblioteca\Downloads\"/>
    </mc:Choice>
  </mc:AlternateContent>
  <workbookProtection workbookAlgorithmName="SHA-512" workbookHashValue="MjKS0dcLjicE+CAUkKZ2vR0xWXANjjlwmapr1+9MYWbjtuOi++O+kcDDTkle1qQUNx1CyythVN8ICtXAvILX9w==" workbookSaltValue="tjM/YJc3R4y0IrMzO16xNg==" workbookSpinCount="100000" lockStructure="1"/>
  <bookViews>
    <workbookView xWindow="0" yWindow="0" windowWidth="28800" windowHeight="12330" activeTab="1"/>
  </bookViews>
  <sheets>
    <sheet name="MATRIZ" sheetId="1" r:id="rId1"/>
    <sheet name="VALORACION" sheetId="3" r:id="rId2"/>
  </sheets>
  <calcPr calcId="162913"/>
</workbook>
</file>

<file path=xl/calcChain.xml><?xml version="1.0" encoding="utf-8"?>
<calcChain xmlns="http://schemas.openxmlformats.org/spreadsheetml/2006/main">
  <c r="CU135" i="1" l="1"/>
  <c r="CU143" i="1" s="1"/>
  <c r="O136" i="1"/>
  <c r="CU142" i="1"/>
  <c r="CU141" i="1"/>
  <c r="CU140" i="1"/>
  <c r="CV136" i="1"/>
  <c r="CT132" i="1"/>
  <c r="CV35" i="1"/>
  <c r="CV33" i="1"/>
  <c r="CV32" i="1"/>
  <c r="S137" i="1" l="1"/>
  <c r="CD137" i="1"/>
  <c r="Y137" i="1"/>
  <c r="BE137" i="1"/>
  <c r="BB137" i="1"/>
  <c r="AY137" i="1"/>
  <c r="AV137" i="1"/>
  <c r="AT137" i="1"/>
  <c r="AU137" i="1"/>
  <c r="AT138" i="1"/>
  <c r="AR137" i="1"/>
  <c r="AN137" i="1"/>
  <c r="AM137" i="1"/>
  <c r="AG137" i="1"/>
  <c r="AC137" i="1"/>
  <c r="AE137" i="1"/>
  <c r="Z137" i="1"/>
  <c r="Z138" i="1"/>
  <c r="T137" i="1"/>
  <c r="CF137" i="1"/>
  <c r="CJ137" i="1"/>
  <c r="CM137" i="1"/>
  <c r="CQ137" i="1"/>
  <c r="CR137" i="1"/>
  <c r="R137" i="1"/>
  <c r="CE137" i="1"/>
  <c r="CH137" i="1"/>
  <c r="CI137" i="1"/>
  <c r="CK137" i="1"/>
  <c r="CL137" i="1"/>
  <c r="CC137" i="1"/>
  <c r="CB137" i="1"/>
  <c r="BA137" i="1"/>
  <c r="X137" i="1"/>
  <c r="O137" i="1"/>
  <c r="P137" i="1"/>
  <c r="Q137" i="1"/>
  <c r="R138" i="1"/>
  <c r="U137" i="1"/>
  <c r="AX137" i="1"/>
  <c r="AW137" i="1"/>
  <c r="CM138" i="1"/>
  <c r="CN137" i="1"/>
  <c r="CO137" i="1"/>
  <c r="CP137" i="1"/>
  <c r="CD136" i="1"/>
  <c r="CR136" i="1"/>
  <c r="CL136" i="1"/>
  <c r="X138" i="1"/>
  <c r="W138" i="1"/>
  <c r="V138" i="1"/>
  <c r="T138" i="1"/>
  <c r="AJ138" i="1"/>
  <c r="AL138" i="1"/>
  <c r="AO138" i="1"/>
  <c r="AP138" i="1"/>
  <c r="Y138" i="1"/>
  <c r="AB138" i="1"/>
  <c r="AC138" i="1"/>
  <c r="AD138" i="1"/>
  <c r="AE138" i="1"/>
  <c r="AF138" i="1"/>
  <c r="AG138" i="1"/>
  <c r="AH138" i="1"/>
  <c r="AI138" i="1"/>
  <c r="AK138" i="1"/>
  <c r="AM138" i="1"/>
  <c r="AN138" i="1"/>
  <c r="AQ138" i="1"/>
  <c r="AR138" i="1"/>
  <c r="AS138" i="1"/>
  <c r="AU138" i="1"/>
  <c r="AV138" i="1"/>
  <c r="AW138" i="1"/>
  <c r="AX138" i="1"/>
  <c r="AY138" i="1"/>
  <c r="AZ138" i="1"/>
  <c r="BA138" i="1"/>
  <c r="BB138" i="1"/>
  <c r="BC138" i="1"/>
  <c r="BD138" i="1"/>
  <c r="BE138" i="1"/>
  <c r="BG138" i="1"/>
  <c r="BF138" i="1"/>
  <c r="BN138" i="1"/>
  <c r="BQ138" i="1"/>
  <c r="BR138" i="1"/>
  <c r="BS138" i="1"/>
  <c r="BT138" i="1"/>
  <c r="BU138" i="1"/>
  <c r="BV138" i="1"/>
  <c r="BW138" i="1"/>
  <c r="BX138" i="1"/>
  <c r="BZ138" i="1"/>
  <c r="CA138" i="1"/>
  <c r="CB138" i="1"/>
  <c r="CC138" i="1"/>
  <c r="CD138" i="1"/>
  <c r="CE138" i="1"/>
  <c r="CF138" i="1"/>
  <c r="CI138" i="1"/>
  <c r="CK138" i="1"/>
  <c r="CL138" i="1"/>
  <c r="CN138" i="1"/>
  <c r="CO138" i="1"/>
  <c r="CP138" i="1"/>
  <c r="CQ138" i="1"/>
  <c r="CR138" i="1"/>
  <c r="CV36" i="1"/>
  <c r="CV38" i="1"/>
  <c r="CV40" i="1"/>
  <c r="CV44" i="1"/>
  <c r="CV46" i="1"/>
  <c r="CV48" i="1"/>
  <c r="CV54" i="1"/>
  <c r="CV56" i="1"/>
  <c r="CV60" i="1"/>
  <c r="CV65" i="1"/>
  <c r="CV64" i="1"/>
  <c r="CV74" i="1"/>
  <c r="CV78" i="1"/>
  <c r="CV80" i="1"/>
  <c r="CV84" i="1"/>
  <c r="CV96" i="1"/>
  <c r="CT133" i="1"/>
  <c r="CU134" i="1"/>
  <c r="CW62" i="1"/>
  <c r="CR139" i="1"/>
  <c r="CQ139" i="1"/>
  <c r="CQ136" i="1"/>
  <c r="CO139" i="1"/>
  <c r="CP139" i="1"/>
  <c r="CO136" i="1"/>
  <c r="CP136" i="1"/>
  <c r="CN139" i="1"/>
  <c r="CN136" i="1"/>
  <c r="CM139" i="1"/>
  <c r="CM136" i="1"/>
  <c r="CH138" i="1"/>
  <c r="CJ138" i="1"/>
  <c r="CH139" i="1"/>
  <c r="CI139" i="1"/>
  <c r="CJ139" i="1"/>
  <c r="CK139" i="1"/>
  <c r="CL139" i="1"/>
  <c r="CH136" i="1"/>
  <c r="CI136" i="1"/>
  <c r="CJ136" i="1"/>
  <c r="CK136" i="1"/>
  <c r="CG139" i="1"/>
  <c r="CG138" i="1"/>
  <c r="CG137" i="1"/>
  <c r="CG136" i="1"/>
  <c r="CF139" i="1"/>
  <c r="CF136" i="1"/>
  <c r="CE139" i="1"/>
  <c r="CE136" i="1"/>
  <c r="CC139" i="1"/>
  <c r="CD139" i="1"/>
  <c r="CC136" i="1"/>
  <c r="CB139" i="1"/>
  <c r="CB136" i="1"/>
  <c r="BZ139" i="1"/>
  <c r="CA139" i="1"/>
  <c r="BZ136" i="1"/>
  <c r="CA136" i="1"/>
  <c r="BZ137" i="1"/>
  <c r="CA137" i="1"/>
  <c r="BY139" i="1"/>
  <c r="BY138" i="1"/>
  <c r="BY137" i="1"/>
  <c r="BY136" i="1"/>
  <c r="BX139" i="1"/>
  <c r="BX137" i="1"/>
  <c r="BX136" i="1"/>
  <c r="BW139" i="1"/>
  <c r="BW137" i="1"/>
  <c r="BW136" i="1"/>
  <c r="BV139" i="1"/>
  <c r="BV137" i="1"/>
  <c r="BV136" i="1"/>
  <c r="BU139" i="1"/>
  <c r="BU137" i="1"/>
  <c r="BU136" i="1"/>
  <c r="BT136" i="1"/>
  <c r="BT139" i="1"/>
  <c r="BT137" i="1"/>
  <c r="BS139" i="1"/>
  <c r="BS136" i="1"/>
  <c r="BS137" i="1"/>
  <c r="BQ139" i="1"/>
  <c r="BR139" i="1"/>
  <c r="BP139" i="1"/>
  <c r="BP138" i="1"/>
  <c r="BP136" i="1"/>
  <c r="BQ136" i="1"/>
  <c r="BR136" i="1"/>
  <c r="BP137" i="1"/>
  <c r="BQ137" i="1"/>
  <c r="BR137" i="1"/>
  <c r="BO139" i="1"/>
  <c r="BO138" i="1"/>
  <c r="BO137" i="1"/>
  <c r="BO136" i="1"/>
  <c r="BI138" i="1"/>
  <c r="BJ138" i="1"/>
  <c r="BK138" i="1"/>
  <c r="BL138" i="1"/>
  <c r="BM138" i="1"/>
  <c r="BI139" i="1"/>
  <c r="BJ139" i="1"/>
  <c r="BK139" i="1"/>
  <c r="BL139" i="1"/>
  <c r="BM139" i="1"/>
  <c r="BN139" i="1"/>
  <c r="BI136" i="1"/>
  <c r="BJ136" i="1"/>
  <c r="BK136" i="1"/>
  <c r="BL136" i="1"/>
  <c r="BM136" i="1"/>
  <c r="BN136" i="1"/>
  <c r="BI137" i="1"/>
  <c r="BJ137" i="1"/>
  <c r="BK137" i="1"/>
  <c r="BL137" i="1"/>
  <c r="BM137" i="1"/>
  <c r="BN137" i="1"/>
  <c r="BH139" i="1"/>
  <c r="BH138" i="1"/>
  <c r="BH137" i="1"/>
  <c r="BH136" i="1"/>
  <c r="BG139" i="1"/>
  <c r="BG137" i="1"/>
  <c r="BG136" i="1"/>
  <c r="BF139" i="1"/>
  <c r="BF137" i="1"/>
  <c r="BF136" i="1"/>
  <c r="BD139" i="1"/>
  <c r="BE139" i="1"/>
  <c r="BD136" i="1"/>
  <c r="BE136" i="1"/>
  <c r="BD137" i="1"/>
  <c r="BC139" i="1"/>
  <c r="BC137" i="1"/>
  <c r="BC136" i="1"/>
  <c r="BB139" i="1"/>
  <c r="BB136" i="1"/>
  <c r="AZ139" i="1"/>
  <c r="BA139" i="1"/>
  <c r="AZ136" i="1"/>
  <c r="BA136" i="1"/>
  <c r="AZ137" i="1"/>
  <c r="AY139" i="1"/>
  <c r="AY136" i="1"/>
  <c r="AX139" i="1"/>
  <c r="AX136" i="1"/>
  <c r="AV139" i="1"/>
  <c r="AW139" i="1"/>
  <c r="AV136" i="1"/>
  <c r="AW136" i="1"/>
  <c r="AU139" i="1"/>
  <c r="AU136" i="1"/>
  <c r="AT139" i="1"/>
  <c r="AT136" i="1"/>
  <c r="AS139" i="1"/>
  <c r="AS137" i="1"/>
  <c r="AS136" i="1"/>
  <c r="AR139" i="1"/>
  <c r="AR136" i="1"/>
  <c r="AP136" i="1"/>
  <c r="AQ136" i="1"/>
  <c r="AP137" i="1"/>
  <c r="AQ137" i="1"/>
  <c r="AP139" i="1"/>
  <c r="AQ139" i="1"/>
  <c r="AO139" i="1"/>
  <c r="AO136" i="1"/>
  <c r="AO137" i="1"/>
  <c r="AN139" i="1"/>
  <c r="AN136" i="1"/>
  <c r="AM139" i="1"/>
  <c r="AM136" i="1"/>
  <c r="AL139" i="1"/>
  <c r="AL136" i="1"/>
  <c r="AL137" i="1"/>
  <c r="AK139" i="1"/>
  <c r="AK137" i="1"/>
  <c r="AK136" i="1"/>
  <c r="AJ139" i="1"/>
  <c r="AJ136" i="1"/>
  <c r="AJ137" i="1"/>
  <c r="AI139" i="1"/>
  <c r="AI137" i="1"/>
  <c r="AI136" i="1"/>
  <c r="AH139" i="1"/>
  <c r="AH137" i="1"/>
  <c r="AH136" i="1"/>
  <c r="AG139" i="1"/>
  <c r="AG136" i="1"/>
  <c r="AF139" i="1"/>
  <c r="AF136" i="1"/>
  <c r="AF137" i="1"/>
  <c r="AE139" i="1"/>
  <c r="AE136" i="1"/>
  <c r="AD139" i="1"/>
  <c r="AD136" i="1"/>
  <c r="AD137" i="1"/>
  <c r="AC139" i="1"/>
  <c r="AC136" i="1"/>
  <c r="AA138" i="1"/>
  <c r="AA139" i="1"/>
  <c r="AB139" i="1"/>
  <c r="AB136" i="1"/>
  <c r="AB137" i="1"/>
  <c r="AA136" i="1"/>
  <c r="AA137" i="1"/>
  <c r="Z139" i="1"/>
  <c r="Z136" i="1"/>
  <c r="Y139" i="1"/>
  <c r="Y136" i="1"/>
  <c r="X136" i="1"/>
  <c r="X139" i="1"/>
  <c r="W139" i="1"/>
  <c r="W137" i="1"/>
  <c r="W136" i="1"/>
  <c r="V137" i="1"/>
  <c r="V136" i="1"/>
  <c r="V139" i="1"/>
  <c r="U136" i="1"/>
  <c r="U139" i="1"/>
  <c r="U138" i="1"/>
  <c r="T136" i="1"/>
  <c r="T139" i="1"/>
  <c r="S139" i="1"/>
  <c r="S138" i="1"/>
  <c r="S136" i="1"/>
  <c r="R139" i="1"/>
  <c r="R136" i="1"/>
  <c r="Q139" i="1"/>
  <c r="Q138" i="1"/>
  <c r="Q136" i="1"/>
  <c r="P139" i="1"/>
  <c r="P138" i="1"/>
  <c r="O139" i="1"/>
  <c r="O138" i="1"/>
  <c r="P136" i="1"/>
  <c r="CV139" i="1" l="1"/>
  <c r="CV138" i="1"/>
  <c r="CU137" i="1"/>
  <c r="CU136" i="1"/>
  <c r="CW61" i="1"/>
  <c r="CW60" i="1"/>
  <c r="CV61" i="1"/>
  <c r="CW123" i="1"/>
  <c r="CW122" i="1"/>
  <c r="CW119" i="1"/>
  <c r="CW118" i="1"/>
  <c r="CW117" i="1"/>
  <c r="CW116" i="1"/>
  <c r="CW115" i="1"/>
  <c r="CW114" i="1"/>
  <c r="CW112" i="1"/>
  <c r="CW113" i="1"/>
  <c r="CW111" i="1"/>
  <c r="CW110" i="1"/>
  <c r="CW109" i="1"/>
  <c r="CW108" i="1"/>
  <c r="CW105" i="1"/>
  <c r="CW104" i="1"/>
  <c r="CV97" i="1"/>
  <c r="CW95" i="1"/>
  <c r="CW94" i="1"/>
  <c r="CW92" i="1"/>
  <c r="CW93" i="1"/>
  <c r="CW91" i="1"/>
  <c r="CW90" i="1"/>
  <c r="CW87" i="1"/>
  <c r="CW86" i="1"/>
  <c r="CV85" i="1"/>
  <c r="CV81" i="1"/>
  <c r="CW79" i="1"/>
  <c r="CW78" i="1"/>
  <c r="CV79" i="1"/>
  <c r="CW75" i="1"/>
  <c r="CW74" i="1"/>
  <c r="CV75" i="1"/>
  <c r="CV73" i="1"/>
  <c r="CV72" i="1"/>
  <c r="CV69" i="1"/>
  <c r="CV68" i="1"/>
  <c r="CW65" i="1"/>
  <c r="CW64" i="1"/>
  <c r="CW63" i="1"/>
  <c r="CV63" i="1"/>
  <c r="CV62" i="1"/>
  <c r="CW59" i="1"/>
  <c r="CW58" i="1"/>
  <c r="CW57" i="1"/>
  <c r="CW56" i="1"/>
  <c r="CV57" i="1"/>
  <c r="CW55" i="1"/>
  <c r="CW54" i="1"/>
  <c r="CV55" i="1"/>
  <c r="CW53" i="1"/>
  <c r="CW52" i="1"/>
  <c r="CV53" i="1"/>
  <c r="CV52" i="1"/>
  <c r="CW50" i="1"/>
  <c r="CW51" i="1"/>
  <c r="CW49" i="1"/>
  <c r="CW48" i="1"/>
  <c r="CV49" i="1"/>
  <c r="CV47" i="1"/>
  <c r="CW44" i="1"/>
  <c r="CW45" i="1"/>
  <c r="CV45" i="1"/>
  <c r="CV43" i="1"/>
  <c r="CV42" i="1"/>
  <c r="CW41" i="1"/>
  <c r="CW40" i="1"/>
  <c r="CV41" i="1"/>
  <c r="CV39" i="1"/>
  <c r="CW39" i="1"/>
  <c r="CW38" i="1"/>
  <c r="CV37" i="1"/>
  <c r="CV34" i="1"/>
  <c r="CW138" i="1" l="1"/>
  <c r="CV137" i="1"/>
  <c r="CW139" i="1"/>
</calcChain>
</file>

<file path=xl/sharedStrings.xml><?xml version="1.0" encoding="utf-8"?>
<sst xmlns="http://schemas.openxmlformats.org/spreadsheetml/2006/main" count="228" uniqueCount="221">
  <si>
    <t>ACCIONES PROPUESTAS</t>
  </si>
  <si>
    <t>2. AGUA</t>
  </si>
  <si>
    <t>A. CARACTERÍSTICAS FÍSICAS Y QUÍMICAS</t>
  </si>
  <si>
    <t>1. FLORA</t>
  </si>
  <si>
    <t>2. FAUNA</t>
  </si>
  <si>
    <t>1. USOS DEL TERRITORIO</t>
  </si>
  <si>
    <t>A. Estados de vida</t>
  </si>
  <si>
    <t>B. Salud y seguridad</t>
  </si>
  <si>
    <t>C. Empleo</t>
  </si>
  <si>
    <t>D. Densidad de población</t>
  </si>
  <si>
    <t>B. CONDICIONES BIOLÓGICAS</t>
  </si>
  <si>
    <t>D. RELACIONES ECOLÓGICAS</t>
  </si>
  <si>
    <t>A. Solidarización con recursos de aguas</t>
  </si>
  <si>
    <t>A.</t>
  </si>
  <si>
    <t>B.</t>
  </si>
  <si>
    <t>E. OTROS</t>
  </si>
  <si>
    <t>B. Materiales de construcción</t>
  </si>
  <si>
    <t>GESTION DE CALIDAD Y DE SEGURIDAD Y SALUD EN EL TRABAJO</t>
  </si>
  <si>
    <t>GESTION AMBIENTAL</t>
  </si>
  <si>
    <t>G. Implementación de programas de educación ambiental</t>
  </si>
  <si>
    <t>GESTION DE TALENTO HUMANO</t>
  </si>
  <si>
    <t>GESTION COMUNICACIÓN, TECNOLOGIA Y MERCADEO - AUX. COMUNICACIÓN</t>
  </si>
  <si>
    <t>GESTION DOCUMENTAL</t>
  </si>
  <si>
    <t>PROMOCION, CULTURA Y  BIENESTAR UNIVERSITARIO</t>
  </si>
  <si>
    <t>AUXILIAR DE ENFERMERIA</t>
  </si>
  <si>
    <t>UNIDAD DE PROYECCION SOCIAL</t>
  </si>
  <si>
    <t>UNIDAD DE INVESTIGACION</t>
  </si>
  <si>
    <t>ELEMENTOS AMBIENTALES</t>
  </si>
  <si>
    <t>PLANTA FISICA, ADQUISICIONES, SUMINISTROS Y SERVICIOS GENERALES</t>
  </si>
  <si>
    <t>PROFESIONAL SOPORTE CAMPUS - SERVICIOS GENERALES - AUXILIAR DE MANTENIMIENTO - JARDINERIA</t>
  </si>
  <si>
    <t>PLANEACION Y DESARROLLO HUMANO</t>
  </si>
  <si>
    <t>GESTION JURIDICA-CENTRO DE CONCILIACION-AUX. ADM</t>
  </si>
  <si>
    <t>GESTION FINANCIERA</t>
  </si>
  <si>
    <t>AUTOEVALUACION Y AUTORREGULACION</t>
  </si>
  <si>
    <t>INSTITUTO DE LENGUAS EXTRANJERAS</t>
  </si>
  <si>
    <t>COORDINADOR DE LABORATORIO - LABORATORISTAS</t>
  </si>
  <si>
    <t xml:space="preserve">COORDINADOR - AUXILIAR  DE CENTRO PASTORIAL </t>
  </si>
  <si>
    <t>UNIDAD DE ATENCION INTEGRAL AL ESTUDIANTE - REGISTRO Y CONTROL</t>
  </si>
  <si>
    <t>SECRETARIADO</t>
  </si>
  <si>
    <t>COORDINADOR - AUXILIAR CRA- BIBLIOTECA</t>
  </si>
  <si>
    <t>UNIDAD DESARROLLO CURRICULAR Y FORMACION DOCENTE - INNOVACION EDUCATIVA - CIENCIAS BASICAS</t>
  </si>
  <si>
    <t>DECANOS DE FACULTA - DOCENTES- ESTUDIANTES</t>
  </si>
  <si>
    <t>ACCIONES ADMINISTRATIVAS</t>
  </si>
  <si>
    <t>2. ESTÉTICOS Y DE INTERÉS HUMANO</t>
  </si>
  <si>
    <t>3. NIVEL CULTURAL</t>
  </si>
  <si>
    <t>A. Residencial</t>
  </si>
  <si>
    <t>B. Comercial</t>
  </si>
  <si>
    <t>C. Industrial</t>
  </si>
  <si>
    <t>B. Insectos portadores de enfermedades</t>
  </si>
  <si>
    <t>C. Invasión de malezas</t>
  </si>
  <si>
    <t>D. Otros</t>
  </si>
  <si>
    <t>AREAS ADMINISTRATIVAS</t>
  </si>
  <si>
    <t>DE 1 A 30</t>
  </si>
  <si>
    <t>IMPACTO BAJO</t>
  </si>
  <si>
    <t>DE 31 A 61</t>
  </si>
  <si>
    <t>IMPACTO MEDIO</t>
  </si>
  <si>
    <t>DE 62 A 92</t>
  </si>
  <si>
    <t>IMPACTO SEVERO</t>
  </si>
  <si>
    <t>DE  &gt; 93</t>
  </si>
  <si>
    <t>IMPACTO CRITICO</t>
  </si>
  <si>
    <t>IMPACTOS POSITIVOS</t>
  </si>
  <si>
    <t>IMPACTOS NEGATIVOS</t>
  </si>
  <si>
    <t>E.Campos magnéticos y radioactividad de fondo</t>
  </si>
  <si>
    <t>A. FACTORES CULTURALES</t>
  </si>
  <si>
    <t>Planear y diseñar el Sistema Integrado de Gestión de la Calidad, Definir y planificar el Plan de Acción del Proceso, Formular el proyecto de presupuesto.</t>
  </si>
  <si>
    <t>Programar las Auditorías Internas de Calidad, Programar ciclos de autoevaluación institucional y de programas, Sensibilizar y concientizar a la Comunidad Universitaria en una cultura de calidad y de autocontrol</t>
  </si>
  <si>
    <t>Controlar y administrar la documentación del sistema, Realizar auditorías internas, Realizar autoevaluación institucional, Realizar autoevaluación de programas, Realizar medición al Sistema Integrado de Gestión de Seguridad y Salud en el trabajo.</t>
  </si>
  <si>
    <t xml:space="preserve"> Definir el procedimiento para identificar, tratar y controlar el Producto No Conforme, Ejecutar los proyectos asociados al proceso</t>
  </si>
  <si>
    <t xml:space="preserve"> Establecer estructura del comité técnico ambiental de la universidad. Realizar capacitaciones y sensibilizaciones ambientales dirigida a toda la comunidad universitaria. evaluación del nivel de cumplimiento de acuerdo a los requerimientos establecidos mediante la Norma NTC ISO 14001:2015.</t>
  </si>
  <si>
    <t>Definir Política, objetivos, metas e indicadores ambientales. Determinación de aspectos e impactos ambientales.</t>
  </si>
  <si>
    <t>Implementar e institucionalizar los protocolos de actuación junto con el Sistema de Seguridad y Salud en el Trabajo ante situaciones de  emergencia.Propiciar el cuidado y mejoramiento del medio ambiente en las áreas de la institución. Controlar los aspectos que puedan propiciar impactos ambientales.</t>
  </si>
  <si>
    <t>Formular estrategias, condiciones y   recursos   para   el   almacenamiento, recolección,  presentación  y  disposición  final  de  los  residuos peligrosos  y  no peligrosos,  Diseñar procedimientos, instructivos y  formatos para  la  gestión  integral  de  los Residuos.</t>
  </si>
  <si>
    <t>Desarrollar  e  Implementar  alternativas  y/o  estrategias  para  la  gestión  eficiente  de  la  energía  en  la  Universidad.</t>
  </si>
  <si>
    <t>Definir y planificar el Plan de Capacitaciones Institucional (Plan de Acción) de acuerdo a las necesidades o solicitudes de formación.</t>
  </si>
  <si>
    <t>Formular el proyecto de presupuesto del proceso de Gestión del Talento Humano</t>
  </si>
  <si>
    <t>Solicitar contratación y desarrollo de personal, Ejecutar y administrar el Plan de Capacitación del talento humano</t>
  </si>
  <si>
    <t>Elaborar el proyecto de resolución de nombramiento de personal administrativo,</t>
  </si>
  <si>
    <t>. Ejecutar los trámites de posesión de personal de planta (administrativo y docente) y de contratación de servicios personales y profesionales, Liquidar la remuneración salarial y prestacional del personal de planta de la Universidad.</t>
  </si>
  <si>
    <t>Liquidar la Seguridad Social y aportes parafiscales de la universidad, Atender las novedades, los  los recursos, y consultas en materia salarial, prestacional y de protección social del personal activo, pensionado, retirado y externos, así como las quejas y reclamos concernientes al personal de la Institución</t>
  </si>
  <si>
    <t>Ejecutar el plan de acción de la oficina de informática y comunicaciones, Analizar, diseñar y/o adquirir aplicaciones de software realizando el debido acompañamiento, soporte y seguimiento a los usuarios finales</t>
  </si>
  <si>
    <t>Brindar apoyo técnico para la buena escogencia de software y hardware, Brindar el soporte tecnológico para el buen funcionamiento de la infraestructura tecnológica y comunicaciones, Brindar el soporte tecnológico a todas las áreas encargadas de suministrar la información, mantenimiento de los datos, conexión y brindar una plataforma tecnológica confiable</t>
  </si>
  <si>
    <t xml:space="preserve">Revisar y controlar el funcionamiento y cumplimiento de las políticas de seguridad informática, Revisar permanentemente que todos los servicios informáticos funcionen correctamente, Evaluar los procedimientos periódicamente, Garantizar la seguridad en los datos. </t>
  </si>
  <si>
    <t>Verificar el impacto de todos los productos de comunicación (Productos impresos, audiovisuales y virtuales), Gestionar la continuidad y disponibilidad de los servidores, Socializar los procedimientos.</t>
  </si>
  <si>
    <t>Definir y planificar el Plan de Acción del Proceso. Planear estratégicamente la gestión documental</t>
  </si>
  <si>
    <t>Formular el proyecto de presupuesto del proceso, Solicitar contratación y desarrollo de personal, Ejecutar los proyectos asociados al proceso contenidos en el Plan de Acción, Recepcionar, clasificar, radicar, registrar y distribuir documentos y comunicaciones oficiales internas y externas recibidas</t>
  </si>
  <si>
    <t>Organizar y custodiar la documentación que reposa en el archivo central e histórico de la universidad.Asesorías y seguimiento a los diferentes procesos de la universidad</t>
  </si>
  <si>
    <t>Solicitar soporte de infraestructura tecnológica, comunicación y divulgación, conforme a las necesidades del proceso, Solicitar bienes, suministros y servicios, conforme a las necesidades del proceso, Realizar seguimiento al proceso para identificar que los documentos</t>
  </si>
  <si>
    <t>Definir Políticas de acción de Bienestar Universitario, Definir el plan de acción del proceso con su respectivo plan operativo, Formular la programación presupuestal de gastos de Bienestar Universitario.</t>
  </si>
  <si>
    <t>Planear los horarios de atención y prestación de los servicios de Desarrollo Humano, Desarrollo Estudiantil, Desarrollo Docentes y Administrativos, Salud y programas deportivos y culturales en los niveles competitivo</t>
  </si>
  <si>
    <t>Desarrollar actividades para fortalecer la formación integral de la comunidad universitaria, Desarrollar eventos institucionales y fechas significativas, Desarrollar el programa de asesoría y consejería</t>
  </si>
  <si>
    <t>Desarrollar programas para fortalecer la convivencia y el sentido de pertenencia, Apoyar programas para la disminución de la deserción. Gestionar, asesorar y acompañar en los procesos de apoyo socioeconómico a estudiantes de pregrado y postgrados.</t>
  </si>
  <si>
    <t>Seguimiento a la ejecución del Plan de Acción y Plan Operativo, Evaluar el Cumplimiento del Estatuto de Bienestar en la Ejecución de Políticas, Programas y Plan Operativo.</t>
  </si>
  <si>
    <t>Atender la consulta básica médica,  enfermería,  Difundir y realizar programas de promoción y prevención.</t>
  </si>
  <si>
    <t>Acompañamiento en los procesos de emergencia y urgencia de la comunidad Universitaria en el campus universitario.</t>
  </si>
  <si>
    <t>Manejo  de compuestos quimicos como medicinas</t>
  </si>
  <si>
    <t>Definir y planificar el Plan de Acción del Proceso. dentificar, analizar y definir políticas y estrategias institucionales para la extensión y la proyección social en sus áreas funcionales</t>
  </si>
  <si>
    <t>Formular el proyecto de presupuesto del proceso, Solicitar contratación y desarrollo de personal, Definir la reglamentación para las actividades de extensión y de proyección social</t>
  </si>
  <si>
    <t xml:space="preserve"> Recolectar indicadores de desempeño institucionales en extensión, Verificar el desempeño de unidades funcionales de la Vicerrectoría de Investigación,  Hacer seguimiento y verificar las actividades ejecutadas delPlan de Acción</t>
  </si>
  <si>
    <t xml:space="preserve"> Comparar los indicadores de acuerdo a los resultados del año anterior, Hacer seguimiento del Plan de Mercadeo Institucional y por facultades,  Preparar y presentar la documentación para las auditorías, Reportar las conductas contrarias al Código Único Disciplinario</t>
  </si>
  <si>
    <t xml:space="preserve"> Definir y planificar el Plan de Acción para el fortalecimiento de los procesos investigativos y los grupos de la Universidad</t>
  </si>
  <si>
    <t>Formular el presupuesto de investigaciones, Realizar vigilancia tecnológica, Diseñar planes para potencializar procesos de investigación a través de la virtualidad, Diseñar planes de trabajo para proyectos especiales, Identificar y seleccionar estrategias para el fortalecimiento de la capacitad investigativa.</t>
  </si>
  <si>
    <t>Diseñar el plan de publicaciones,, Reportar información relacionada con los proyectos de investigación vigentes ejecutados por docentes para la asignación de horas de investigación, nformar a los Grupos de Investigación y semilleros sobre convocatoria de Jóvenes investigadores</t>
  </si>
  <si>
    <t>Verificar la ejecución presupuestal de los proyectos de investigación internos y externos.</t>
  </si>
  <si>
    <t>Revisar el Plan Anual de Adquisiciones Revisar el Plan de Mantenimientos, Cotizar e Invitar a Ofertar bienes o servicios a contratar / Revisar Estudios Previos, Revisar la cotización
Verificar las especificaciones técnicas y enviar para evaluación, Elaborar las Órdenes de Compra y los Contratos</t>
  </si>
  <si>
    <t xml:space="preserve">Realizar acciones preventivas y correctivas sobre las evaluaciones del proceso. </t>
  </si>
  <si>
    <t xml:space="preserve">Seguimiento a todos los servicios de mantenimiento preventivo y correctivo de la Planta física, equipos, muebles y enseres, sistemas eléctricos, zonas verdes, redes hidrosanitarias, redes telefónicas y sistemas de monitoreo y piscinas. </t>
  </si>
  <si>
    <t>Ejecutar el mantenimiento preventivo y correctivo de la Planta física, equipos, muebles y enseres, sistemas eléctricos, zonas verdes, redes hidrosanitarias, redes telefónicas y sistemas de monitoreo, y piscinas.</t>
  </si>
  <si>
    <t xml:space="preserve"> Realizar limpieza y desinfeccion de todas las instalaciones de la universidad ( oficinas, salones, areas comunesy recoleccion de residuos.</t>
  </si>
  <si>
    <t xml:space="preserve"> Formular proyecto de presupuesto del proceso</t>
  </si>
  <si>
    <t>Ejecutar sesiones del Consejo Superior y/o Académico.  Firmar, expedir y comunicar resoluciones y/o actos Administrativos del Consejo Superior, Consejo Académico y Rectoría.</t>
  </si>
  <si>
    <t xml:space="preserve">Ejecutar los proyectos asociados al proceso Direccionamiento Estratégico contenidos en el Plan de Acción . </t>
  </si>
  <si>
    <t>Coordinar los requerimientos de Inversión en asocio con la Ciudadela Universitaria para la formulación del Plan Maestro de la Planta Física de la Universidad.</t>
  </si>
  <si>
    <t>Identificar y analizar el contexto normativo y legal aplicable a la Institución en el desarrollo de su gestión</t>
  </si>
  <si>
    <t>Estudiar, analizar y planificar la entrega oportuna de las respuestas de conceptos jurídicos, y derechos de petición.</t>
  </si>
  <si>
    <t xml:space="preserve"> Definir estrategias legales en defensa de la institución, Solicitar contratación y desarrollo de personal, Recopilar, actualizar y sistematizar las normas de carácter jurídico aplicables a la Universidad</t>
  </si>
  <si>
    <t xml:space="preserve">Formular el anteproyecto de presupuesto en coordinación con la oficina de planeación, Actualizar y ajustar Plan de cuentas según el Plan General de Contabilidad Pública y necesidades de la Universidad, Planificar la presentación de Informes Financieros, Proyectar el Plan Anual </t>
  </si>
  <si>
    <t>Elaborar Informes y Estados financieros, Atender Solicitudes Internas y externas, Cerrar la Vigencia Presupuestal de Acuerdo a los Informes de Ejecución Presupuestal, Estado de Tesorería e Informe de Cuentas por Pagar, Solicitar soporte de infraestructura tecnológica, comunicación y divulgación, conforme a las necesidades del proceso, Solicitar bienes, suministros y servicios</t>
  </si>
  <si>
    <t>Comparar y controlar la información para determinar la ejecución del Plan de Acción</t>
  </si>
  <si>
    <t xml:space="preserve">Actividades para la autoevaluación,  renovación de registros calificados,  acreditación o renovación de acreditación de programas académicos de pregrado y posgrado de la Universidad </t>
  </si>
  <si>
    <t xml:space="preserve">Definir y planificar el Plan de Acción del Proceso, Formular el proyecto de presupuesto del proceso,  Solicitar contratación y desarrollo de personal, Ejecutar los proyectos asociados al proceso contenidos en el Plan de Acción. </t>
  </si>
  <si>
    <t xml:space="preserve">Gestionar recursos y alianzas de cooperación con instituciones de cooperación internacional, Participar en la integración nacional con IES por medio de redes de cooperación nacional e internaciona, Solicitar bienes, suministros y servicios, conforme a las necesidades del proceso </t>
  </si>
  <si>
    <t>Solicitar soporte de infraestructura tecnológica, comunicación y divulgación, conforme a las necesidades del proceso, Recibir y administrar los archivos de Gestión y Solicitar documentación institucional, Comparar y Controlar la información para determinar la ejecución del Plan de acción.</t>
  </si>
  <si>
    <t>Hacer inventario de reactivos, vidreria , equipos y sustancias controladas.</t>
  </si>
  <si>
    <t>mantenimiento de los equipos de laboratorio, almacenamiento e inventario de quimicos.</t>
  </si>
  <si>
    <t>Uso de equipos de manera permanente,Preparación de soluciones através de reactivos químicos</t>
  </si>
  <si>
    <t>Actividades administrativas para la programación de las diferentes acciones , elaborar los informes para rectoría y Vicerrectorías.</t>
  </si>
  <si>
    <t>realizar la cotización de requerimientos para las actividades y presentarlas ante el ComitéAdministrativo y Financiero, comunicados internos y externos. Diseñar, organizar y realizar las actividades de formación, encuentros, caampamentos y demás espacios de pastoral.</t>
  </si>
  <si>
    <t>Diseñar, organizar y realizar actividades referentes liderazgo (agentes de cambio). Programar y realizar las actividades litúrgicas de la Sede. Apoyo en el desarrollo de las actividades de pastoral.  Estar pendiente de los elementos necesarios para el desarrollo de las actividades.</t>
  </si>
  <si>
    <t>Realizar charlas o talleres para los proyectos integral o comunitario.</t>
  </si>
  <si>
    <t>Realizar acompañamientos y veedurías a las actividades solicitadas, Brindar asesorías sobre decisiones y acciones de los procesos, Evaluar los controles de los procesos y realizar sugerencias sobre los mismos, Recibir y tramitar las quejas, reclamos y sugerencias que se deriven del sistema de atención al ciudadano de la Universidad</t>
  </si>
  <si>
    <t xml:space="preserve"> Realizar seguimiento a las recomendaciones presentadas en los informes, Realizar seguimiento a los indicadores, Realizar seguimiento y verificar que las quejas, reclamos y sugerencias sean resueltas en los términos establecidos para ello, Realizar acciones preventivas y correctivas sobre las evaluaciones del proceso</t>
  </si>
  <si>
    <t>ctividades administrativas para la programación de las diferentes acciones de la unidad o programa académico</t>
  </si>
  <si>
    <t>elaborar los informes que solicite el jefe inmediato, comunicados internos y externos,  administrar el correo de la facultad o de la unidad. remitir comunicados o socializar información a los colaboradores del área.  Solicitar los elementos requeirdos para el funcionamiento del área</t>
  </si>
  <si>
    <t xml:space="preserve">Realizar las labores de revisión, rotulado y archivo de los libros, revistas, DVD, y demás elementos que hacen parte del material bibliográfico del CRAI. </t>
  </si>
  <si>
    <t>Elaborar los documentos, registros e informes que requiera el Coordinador del área. Organizar y distribuir las tareas del personal a cargo. Estar pendiente de los requerimientos tecnológicos y de material bibliográfico de la institución cotizar y presentar ante comité administrativo y financiero Programar e implementar plan de acción y presupuesto anual.</t>
  </si>
  <si>
    <t xml:space="preserve"> laborar los informes para rectoría y Vicerrectorías. realizar la cotización de requerimientos para las actividades y presentarlas ante el Comité Administrativo y Financiero, comunicados internos y externos.</t>
  </si>
  <si>
    <t>Formular el plan de acción y presupuesto. Programar y desarrollar las actividades de capacitación de los docentes (Cualificación). Adelantar la evaluación docente. Acompañar la creación de nuevos programas y la renovación de registro calificados de los mismos.</t>
  </si>
  <si>
    <t>Dirigir los procesos de evaluación de currículos, actualizaciones y concreción curricular (dimensión ambiental). Programar e implementar plan de acción y presupuesto anual.</t>
  </si>
  <si>
    <t>Definir las Políticas y Planes de Acción del proceso, Determinar y Planificar la Oferta de Programas de Pregrado y Posgrados. Admitir, Registrar y Matricular los Estudiantes de Pregrado y Posgrado, Realizar Asignación académica, Realizar el concurso docentes</t>
  </si>
  <si>
    <t>Desarrollar Actividaes de Docencia, en Aulas de Clase, instalaciones deportivas, auditorios, Biblioteca</t>
  </si>
  <si>
    <t>Desarrollar Actividades de Docencia en Laboratorios y talleres</t>
  </si>
  <si>
    <t>valuar el desarrollo de las Actividades de Docencia, Comparar y controlar la información para determinar la ejecución del Plan de Acción, Preparar y presentar la documentación para las auditorias, Implementar del Plan de Mejoramiento de Docencia, Realizar acciones preventivas y correctivas sobre las evaluaciones del proceso</t>
  </si>
  <si>
    <t xml:space="preserve">Asistir a la Universidad. Asistir a Clases. Uso de materiales para el desarrollo de actividades de clase, Consultar libros. Realizar actividades académicas en las salas de informática Uso de pc para el desarrollo de actividades. </t>
  </si>
  <si>
    <t>Consumir alimentos, Uso de baños, Asistencia a eventos de la universidad y Facultad, Realizar prácticas de Laboratorio, Realizar prácticas de Campo</t>
  </si>
  <si>
    <t>&lt;45</t>
  </si>
  <si>
    <t>POSITIVO</t>
  </si>
  <si>
    <t>POSITIVO IMPORTANTE</t>
  </si>
  <si>
    <t>DE 46 A 92</t>
  </si>
  <si>
    <t>1. SUELO</t>
  </si>
  <si>
    <t>A. Consumo de agua</t>
  </si>
  <si>
    <t>C. Potenciales de fugas y derrame de agua</t>
  </si>
  <si>
    <t>D.Cambios fisicos y/o quimicos del agua</t>
  </si>
  <si>
    <t>E. Invasion a cuerpos de agua</t>
  </si>
  <si>
    <t>A.Sobreocupacion del suelo</t>
  </si>
  <si>
    <t>C. Degradacion del suelo</t>
  </si>
  <si>
    <t>D. Potencial fugas y derrames al suelo</t>
  </si>
  <si>
    <t>A. Emisiones</t>
  </si>
  <si>
    <t>B. Inmisiones</t>
  </si>
  <si>
    <t>C. Generacion de olores ofensivos</t>
  </si>
  <si>
    <t>3. AIRE</t>
  </si>
  <si>
    <t>4. RESIDUOS</t>
  </si>
  <si>
    <t>A. Generacion de residuos peligrosos</t>
  </si>
  <si>
    <t>B. Generacion de residuos infecciosos</t>
  </si>
  <si>
    <t>C. Generacion de residuos aprovechables</t>
  </si>
  <si>
    <t>D. Genracion de residuos no aprovechables</t>
  </si>
  <si>
    <t>E. Generacion de escombros</t>
  </si>
  <si>
    <t>A. Deforestacion</t>
  </si>
  <si>
    <t>B. Destruccion  y/o desgaste de la cobertura vegetal</t>
  </si>
  <si>
    <t>C. Volcamiento recurso flora</t>
  </si>
  <si>
    <t>D. Generacion de procesos erosivos por actividades antropicas</t>
  </si>
  <si>
    <t>E. corredores</t>
  </si>
  <si>
    <t>F. otros</t>
  </si>
  <si>
    <t>A. Gneracion de desplazamiento de fauna residente</t>
  </si>
  <si>
    <t>B. Invasion a espacios de especies migratorias</t>
  </si>
  <si>
    <t>D. Disminucion de fauna circundante</t>
  </si>
  <si>
    <t>E. Promocion de muerte a la fauna circundante</t>
  </si>
  <si>
    <t>F. Otros</t>
  </si>
  <si>
    <t>F. Generacion de RAEE</t>
  </si>
  <si>
    <t>5. RUIDO</t>
  </si>
  <si>
    <t>B. Generacion de ruido ocupacional</t>
  </si>
  <si>
    <t>C. Otros</t>
  </si>
  <si>
    <t>A. Exceso de carga Visual</t>
  </si>
  <si>
    <t>B. Falta de orden y aseo</t>
  </si>
  <si>
    <t>VALORACION DE IMPACTO</t>
  </si>
  <si>
    <t xml:space="preserve"> Magnitud/Intensidad.</t>
  </si>
  <si>
    <t xml:space="preserve"> Representa la incidencia de la acción causal sobre el factor impactado en el área en la que se produce el efecto. </t>
  </si>
  <si>
    <t>Para ponderar la magnitud, se considera:</t>
  </si>
  <si>
    <t>Baja</t>
  </si>
  <si>
    <t>Media Baja</t>
  </si>
  <si>
    <t>Media Alta</t>
  </si>
  <si>
    <t>Alta</t>
  </si>
  <si>
    <t>Muy Alta</t>
  </si>
  <si>
    <t>Importancia/Extension.</t>
  </si>
  <si>
    <t xml:space="preserve">A veces la incidencia del impacto está circunscrita; en otros casos se extiende disminuyendo sus efectos (contaminación atmosférica e hídrica) hasta que los mismos no son medibles. En algunos casos sus efectos pueden manifestarse más allá del área del proyecto y de la zona de localización del mismo. </t>
  </si>
  <si>
    <t>Para ponderar la Importancia, se considera:</t>
  </si>
  <si>
    <t>Impacto Puntual</t>
  </si>
  <si>
    <t>Impacto Parcial</t>
  </si>
  <si>
    <t>Impacto Extenso</t>
  </si>
  <si>
    <t>Impacto Total</t>
  </si>
  <si>
    <t>6.VISUAL</t>
  </si>
  <si>
    <t>MATRIZ PARA LA EVALUACIÓN DE IMPACTOS AMBIENTALES - MATRIZ LEOPOLD</t>
  </si>
  <si>
    <t>C. Intervencion ciclo de vida de las especies</t>
  </si>
  <si>
    <t>A. Naturaleza</t>
  </si>
  <si>
    <t>B. Espacios abiertos</t>
  </si>
  <si>
    <t>C. Paisajes</t>
  </si>
  <si>
    <t>M</t>
  </si>
  <si>
    <t>E</t>
  </si>
  <si>
    <t xml:space="preserve"> IMPORTANCIA</t>
  </si>
  <si>
    <t>MAGNITUD</t>
  </si>
  <si>
    <t xml:space="preserve">Atender a la comunidad universitaria. Apoyar las actividades de capacitación </t>
  </si>
  <si>
    <t>SINTESIS</t>
  </si>
  <si>
    <t>N° DE INTERACCIONES</t>
  </si>
  <si>
    <t>W</t>
  </si>
  <si>
    <t>_</t>
  </si>
  <si>
    <t>A. Generacion de ruido en altos decibeles</t>
  </si>
  <si>
    <t>__</t>
  </si>
  <si>
    <t>PROMEDIO TOTAL:</t>
  </si>
  <si>
    <t>NEGATIVO:</t>
  </si>
  <si>
    <t>B. Vertimientos de agua residuales a corriente o cuerpos de agua.</t>
  </si>
  <si>
    <t>NIVEL NEGATIVO BAJO</t>
  </si>
  <si>
    <t>ANALISIS: Existe un numero considerable de acciones positivas o alteraciones que son positivas beneficiosas en el momento que se evalua las funciones administrativas de la universidad, los resultados totales negativos que son inferior al positivo nos hacen  generar alternativas o acciones que ayuden a seguir disminuyendo ese valor identificado.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</si>
</sst>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+#,##0;[Red]\-#,##0"/>
    <numFmt numFmtId="165" formatCode="\-##0;[Red]\-#,##0"/>
    <numFmt numFmtId="166" formatCode="\-##0;[Black]\-#,##0"/>
  </numFmts>
  <fonts count="1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48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16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3">
    <xf numFmtId="0" fontId="0" fillId="0" borderId="0" xfId="0"/>
    <xf numFmtId="0" fontId="2" fillId="13" borderId="2" xfId="0" applyFont="1" applyFill="1" applyBorder="1" applyAlignment="1"/>
    <xf numFmtId="0" fontId="2" fillId="13" borderId="0" xfId="0" applyFont="1" applyFill="1" applyBorder="1" applyAlignment="1"/>
    <xf numFmtId="0" fontId="2" fillId="13" borderId="3" xfId="0" applyFont="1" applyFill="1" applyBorder="1" applyAlignment="1"/>
    <xf numFmtId="0" fontId="2" fillId="13" borderId="4" xfId="0" applyFont="1" applyFill="1" applyBorder="1" applyAlignment="1"/>
    <xf numFmtId="0" fontId="2" fillId="13" borderId="5" xfId="0" applyFont="1" applyFill="1" applyBorder="1" applyAlignment="1"/>
    <xf numFmtId="0" fontId="2" fillId="13" borderId="6" xfId="0" applyFont="1" applyFill="1" applyBorder="1" applyAlignment="1"/>
    <xf numFmtId="0" fontId="0" fillId="0" borderId="0" xfId="0" applyAlignment="1">
      <alignment horizontal="center"/>
    </xf>
    <xf numFmtId="0" fontId="3" fillId="13" borderId="0" xfId="0" applyFont="1" applyFill="1" applyBorder="1" applyAlignment="1"/>
    <xf numFmtId="0" fontId="0" fillId="13" borderId="2" xfId="0" applyFill="1" applyBorder="1"/>
    <xf numFmtId="0" fontId="3" fillId="13" borderId="3" xfId="0" applyFont="1" applyFill="1" applyBorder="1" applyAlignment="1"/>
    <xf numFmtId="0" fontId="8" fillId="13" borderId="7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13" borderId="7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9" xfId="0" applyFont="1" applyFill="1" applyBorder="1" applyAlignment="1">
      <alignment horizontal="center"/>
    </xf>
    <xf numFmtId="0" fontId="8" fillId="13" borderId="7" xfId="0" applyFont="1" applyFill="1" applyBorder="1"/>
    <xf numFmtId="0" fontId="8" fillId="13" borderId="7" xfId="0" applyFont="1" applyFill="1" applyBorder="1" applyAlignment="1"/>
    <xf numFmtId="0" fontId="8" fillId="13" borderId="9" xfId="0" applyFont="1" applyFill="1" applyBorder="1"/>
    <xf numFmtId="0" fontId="8" fillId="13" borderId="10" xfId="0" applyFont="1" applyFill="1" applyBorder="1" applyAlignment="1">
      <alignment horizontal="center"/>
    </xf>
    <xf numFmtId="0" fontId="8" fillId="13" borderId="8" xfId="0" applyFont="1" applyFill="1" applyBorder="1"/>
    <xf numFmtId="0" fontId="8" fillId="13" borderId="8" xfId="0" applyFont="1" applyFill="1" applyBorder="1" applyAlignment="1"/>
    <xf numFmtId="0" fontId="8" fillId="13" borderId="10" xfId="0" applyFont="1" applyFill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13" borderId="8" xfId="0" applyFont="1" applyFill="1" applyBorder="1" applyAlignment="1">
      <alignment horizontal="right"/>
    </xf>
    <xf numFmtId="0" fontId="8" fillId="13" borderId="10" xfId="0" applyFont="1" applyFill="1" applyBorder="1" applyAlignment="1">
      <alignment horizontal="right"/>
    </xf>
    <xf numFmtId="0" fontId="8" fillId="13" borderId="9" xfId="0" applyFont="1" applyFill="1" applyBorder="1" applyAlignment="1">
      <alignment horizontal="left"/>
    </xf>
    <xf numFmtId="0" fontId="0" fillId="13" borderId="0" xfId="0" applyFill="1" applyBorder="1"/>
    <xf numFmtId="0" fontId="0" fillId="13" borderId="0" xfId="0" applyFill="1"/>
    <xf numFmtId="0" fontId="2" fillId="28" borderId="35" xfId="0" applyFont="1" applyFill="1" applyBorder="1" applyAlignment="1">
      <alignment horizontal="center" vertical="center" wrapText="1"/>
    </xf>
    <xf numFmtId="0" fontId="9" fillId="13" borderId="40" xfId="0" applyFont="1" applyFill="1" applyBorder="1"/>
    <xf numFmtId="0" fontId="9" fillId="13" borderId="41" xfId="0" applyFont="1" applyFill="1" applyBorder="1" applyAlignment="1">
      <alignment horizontal="right"/>
    </xf>
    <xf numFmtId="164" fontId="8" fillId="13" borderId="7" xfId="0" applyNumberFormat="1" applyFont="1" applyFill="1" applyBorder="1" applyAlignment="1">
      <alignment horizontal="left"/>
    </xf>
    <xf numFmtId="0" fontId="8" fillId="37" borderId="7" xfId="0" applyFont="1" applyFill="1" applyBorder="1"/>
    <xf numFmtId="0" fontId="8" fillId="37" borderId="8" xfId="0" applyFont="1" applyFill="1" applyBorder="1"/>
    <xf numFmtId="0" fontId="8" fillId="37" borderId="1" xfId="0" applyFont="1" applyFill="1" applyBorder="1"/>
    <xf numFmtId="0" fontId="8" fillId="19" borderId="7" xfId="0" applyFont="1" applyFill="1" applyBorder="1"/>
    <xf numFmtId="0" fontId="8" fillId="19" borderId="8" xfId="0" applyFont="1" applyFill="1" applyBorder="1"/>
    <xf numFmtId="0" fontId="8" fillId="19" borderId="1" xfId="0" applyFont="1" applyFill="1" applyBorder="1"/>
    <xf numFmtId="0" fontId="7" fillId="37" borderId="19" xfId="0" applyFont="1" applyFill="1" applyBorder="1" applyAlignment="1">
      <alignment horizontal="center" vertical="center" wrapText="1"/>
    </xf>
    <xf numFmtId="0" fontId="8" fillId="13" borderId="0" xfId="0" applyFont="1" applyFill="1" applyBorder="1"/>
    <xf numFmtId="0" fontId="7" fillId="24" borderId="32" xfId="0" applyFont="1" applyFill="1" applyBorder="1"/>
    <xf numFmtId="0" fontId="7" fillId="38" borderId="32" xfId="0" applyFont="1" applyFill="1" applyBorder="1"/>
    <xf numFmtId="0" fontId="8" fillId="38" borderId="33" xfId="0" applyFont="1" applyFill="1" applyBorder="1"/>
    <xf numFmtId="0" fontId="8" fillId="27" borderId="7" xfId="0" applyFont="1" applyFill="1" applyBorder="1"/>
    <xf numFmtId="0" fontId="8" fillId="27" borderId="8" xfId="0" applyFont="1" applyFill="1" applyBorder="1"/>
    <xf numFmtId="165" fontId="8" fillId="27" borderId="7" xfId="0" applyNumberFormat="1" applyFont="1" applyFill="1" applyBorder="1" applyAlignment="1">
      <alignment horizontal="left" vertical="center"/>
    </xf>
    <xf numFmtId="0" fontId="8" fillId="27" borderId="8" xfId="0" applyFont="1" applyFill="1" applyBorder="1" applyAlignment="1">
      <alignment horizontal="right" vertical="center"/>
    </xf>
    <xf numFmtId="0" fontId="8" fillId="27" borderId="7" xfId="0" applyFont="1" applyFill="1" applyBorder="1" applyAlignment="1">
      <alignment horizontal="left" vertical="center"/>
    </xf>
    <xf numFmtId="0" fontId="8" fillId="27" borderId="8" xfId="0" applyFont="1" applyFill="1" applyBorder="1" applyAlignment="1">
      <alignment vertical="center"/>
    </xf>
    <xf numFmtId="0" fontId="8" fillId="27" borderId="7" xfId="0" applyFont="1" applyFill="1" applyBorder="1" applyAlignment="1">
      <alignment vertical="center"/>
    </xf>
    <xf numFmtId="0" fontId="8" fillId="27" borderId="1" xfId="0" applyFont="1" applyFill="1" applyBorder="1"/>
    <xf numFmtId="0" fontId="8" fillId="13" borderId="0" xfId="0" applyFont="1" applyFill="1" applyBorder="1" applyAlignment="1">
      <alignment horizontal="right"/>
    </xf>
    <xf numFmtId="0" fontId="14" fillId="19" borderId="19" xfId="0" applyFont="1" applyFill="1" applyBorder="1" applyAlignment="1">
      <alignment horizontal="center" vertical="center"/>
    </xf>
    <xf numFmtId="0" fontId="7" fillId="27" borderId="7" xfId="0" applyFont="1" applyFill="1" applyBorder="1" applyAlignment="1"/>
    <xf numFmtId="0" fontId="8" fillId="27" borderId="25" xfId="0" applyFont="1" applyFill="1" applyBorder="1"/>
    <xf numFmtId="0" fontId="8" fillId="31" borderId="20" xfId="0" applyFont="1" applyFill="1" applyBorder="1" applyAlignment="1">
      <alignment horizontal="left" vertical="center"/>
    </xf>
    <xf numFmtId="0" fontId="8" fillId="31" borderId="7" xfId="0" applyFont="1" applyFill="1" applyBorder="1" applyAlignment="1">
      <alignment horizontal="left"/>
    </xf>
    <xf numFmtId="0" fontId="8" fillId="31" borderId="22" xfId="0" applyFont="1" applyFill="1" applyBorder="1" applyAlignment="1">
      <alignment horizontal="right" vertical="center"/>
    </xf>
    <xf numFmtId="0" fontId="8" fillId="31" borderId="8" xfId="0" applyFont="1" applyFill="1" applyBorder="1" applyAlignment="1"/>
    <xf numFmtId="0" fontId="8" fillId="31" borderId="22" xfId="0" applyFont="1" applyFill="1" applyBorder="1" applyAlignment="1"/>
    <xf numFmtId="0" fontId="7" fillId="31" borderId="19" xfId="0" applyFont="1" applyFill="1" applyBorder="1"/>
    <xf numFmtId="0" fontId="7" fillId="31" borderId="21" xfId="0" applyFont="1" applyFill="1" applyBorder="1"/>
    <xf numFmtId="0" fontId="8" fillId="23" borderId="7" xfId="0" applyFont="1" applyFill="1" applyBorder="1"/>
    <xf numFmtId="0" fontId="8" fillId="23" borderId="8" xfId="0" applyFont="1" applyFill="1" applyBorder="1"/>
    <xf numFmtId="164" fontId="8" fillId="23" borderId="7" xfId="0" applyNumberFormat="1" applyFont="1" applyFill="1" applyBorder="1" applyAlignment="1">
      <alignment horizontal="left" vertical="center"/>
    </xf>
    <xf numFmtId="0" fontId="8" fillId="23" borderId="8" xfId="0" applyFont="1" applyFill="1" applyBorder="1" applyAlignment="1">
      <alignment horizontal="right" vertical="center"/>
    </xf>
    <xf numFmtId="0" fontId="8" fillId="23" borderId="8" xfId="0" applyFont="1" applyFill="1" applyBorder="1" applyAlignment="1">
      <alignment vertical="center"/>
    </xf>
    <xf numFmtId="0" fontId="8" fillId="23" borderId="25" xfId="0" applyFont="1" applyFill="1" applyBorder="1" applyAlignment="1">
      <alignment vertical="center"/>
    </xf>
    <xf numFmtId="0" fontId="8" fillId="23" borderId="25" xfId="0" applyNumberFormat="1" applyFont="1" applyFill="1" applyBorder="1" applyAlignment="1">
      <alignment horizontal="right" vertical="center"/>
    </xf>
    <xf numFmtId="0" fontId="8" fillId="23" borderId="8" xfId="0" applyNumberFormat="1" applyFont="1" applyFill="1" applyBorder="1" applyAlignment="1">
      <alignment horizontal="right" vertical="center"/>
    </xf>
    <xf numFmtId="0" fontId="8" fillId="23" borderId="1" xfId="0" applyFont="1" applyFill="1" applyBorder="1"/>
    <xf numFmtId="0" fontId="7" fillId="23" borderId="7" xfId="0" applyFont="1" applyFill="1" applyBorder="1" applyAlignment="1">
      <alignment horizontal="center"/>
    </xf>
    <xf numFmtId="0" fontId="8" fillId="23" borderId="25" xfId="0" applyFont="1" applyFill="1" applyBorder="1"/>
    <xf numFmtId="164" fontId="8" fillId="39" borderId="20" xfId="0" applyNumberFormat="1" applyFont="1" applyFill="1" applyBorder="1" applyAlignment="1">
      <alignment horizontal="left"/>
    </xf>
    <xf numFmtId="164" fontId="8" fillId="39" borderId="7" xfId="0" applyNumberFormat="1" applyFont="1" applyFill="1" applyBorder="1" applyAlignment="1">
      <alignment horizontal="left"/>
    </xf>
    <xf numFmtId="0" fontId="7" fillId="39" borderId="19" xfId="0" applyFont="1" applyFill="1" applyBorder="1"/>
    <xf numFmtId="0" fontId="8" fillId="39" borderId="9" xfId="0" applyFont="1" applyFill="1" applyBorder="1"/>
    <xf numFmtId="0" fontId="8" fillId="39" borderId="22" xfId="0" applyFont="1" applyFill="1" applyBorder="1" applyAlignment="1">
      <alignment horizontal="right"/>
    </xf>
    <xf numFmtId="0" fontId="8" fillId="39" borderId="8" xfId="0" applyFont="1" applyFill="1" applyBorder="1" applyAlignment="1"/>
    <xf numFmtId="0" fontId="14" fillId="19" borderId="0" xfId="0" applyFont="1" applyFill="1" applyBorder="1" applyAlignment="1">
      <alignment horizontal="center" vertical="center"/>
    </xf>
    <xf numFmtId="0" fontId="8" fillId="27" borderId="24" xfId="0" applyFont="1" applyFill="1" applyBorder="1"/>
    <xf numFmtId="0" fontId="8" fillId="31" borderId="9" xfId="0" applyFont="1" applyFill="1" applyBorder="1"/>
    <xf numFmtId="0" fontId="8" fillId="31" borderId="10" xfId="0" applyFont="1" applyFill="1" applyBorder="1"/>
    <xf numFmtId="0" fontId="8" fillId="23" borderId="24" xfId="0" applyFont="1" applyFill="1" applyBorder="1"/>
    <xf numFmtId="0" fontId="8" fillId="39" borderId="0" xfId="0" applyFont="1" applyFill="1" applyBorder="1"/>
    <xf numFmtId="164" fontId="12" fillId="22" borderId="26" xfId="0" applyNumberFormat="1" applyFont="1" applyFill="1" applyBorder="1" applyAlignment="1">
      <alignment horizontal="left"/>
    </xf>
    <xf numFmtId="164" fontId="12" fillId="22" borderId="49" xfId="0" applyNumberFormat="1" applyFont="1" applyFill="1" applyBorder="1" applyAlignment="1">
      <alignment horizontal="left"/>
    </xf>
    <xf numFmtId="0" fontId="14" fillId="22" borderId="40" xfId="0" applyFont="1" applyFill="1" applyBorder="1" applyAlignment="1">
      <alignment horizontal="center" vertical="center"/>
    </xf>
    <xf numFmtId="0" fontId="6" fillId="22" borderId="51" xfId="0" applyFont="1" applyFill="1" applyBorder="1" applyAlignment="1">
      <alignment horizontal="center"/>
    </xf>
    <xf numFmtId="0" fontId="14" fillId="22" borderId="40" xfId="0" applyFont="1" applyFill="1" applyBorder="1" applyAlignment="1">
      <alignment horizontal="center" vertical="center" wrapText="1"/>
    </xf>
    <xf numFmtId="0" fontId="14" fillId="22" borderId="48" xfId="0" applyFont="1" applyFill="1" applyBorder="1" applyAlignment="1">
      <alignment horizontal="center"/>
    </xf>
    <xf numFmtId="0" fontId="12" fillId="22" borderId="43" xfId="0" applyFont="1" applyFill="1" applyBorder="1" applyAlignment="1">
      <alignment horizontal="left" vertical="center"/>
    </xf>
    <xf numFmtId="166" fontId="12" fillId="22" borderId="49" xfId="0" applyNumberFormat="1" applyFont="1" applyFill="1" applyBorder="1" applyAlignment="1">
      <alignment horizontal="left" vertical="center"/>
    </xf>
    <xf numFmtId="0" fontId="12" fillId="22" borderId="4" xfId="0" applyFont="1" applyFill="1" applyBorder="1" applyAlignment="1">
      <alignment horizontal="right"/>
    </xf>
    <xf numFmtId="0" fontId="12" fillId="22" borderId="50" xfId="0" applyFont="1" applyFill="1" applyBorder="1"/>
    <xf numFmtId="0" fontId="8" fillId="39" borderId="25" xfId="0" applyFont="1" applyFill="1" applyBorder="1" applyAlignment="1"/>
    <xf numFmtId="0" fontId="7" fillId="39" borderId="23" xfId="0" applyFont="1" applyFill="1" applyBorder="1"/>
    <xf numFmtId="0" fontId="12" fillId="22" borderId="26" xfId="0" applyFont="1" applyFill="1" applyBorder="1"/>
    <xf numFmtId="0" fontId="12" fillId="22" borderId="52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10" fillId="0" borderId="0" xfId="0" applyFont="1" applyFill="1" applyBorder="1" applyAlignment="1">
      <alignment vertical="center"/>
    </xf>
    <xf numFmtId="0" fontId="10" fillId="13" borderId="0" xfId="0" applyFont="1" applyFill="1" applyBorder="1" applyAlignment="1">
      <alignment vertical="center"/>
    </xf>
    <xf numFmtId="0" fontId="7" fillId="13" borderId="0" xfId="0" applyFont="1" applyFill="1" applyBorder="1" applyAlignment="1">
      <alignment vertical="center"/>
    </xf>
    <xf numFmtId="0" fontId="0" fillId="13" borderId="43" xfId="0" applyFill="1" applyBorder="1"/>
    <xf numFmtId="0" fontId="0" fillId="13" borderId="42" xfId="0" applyFill="1" applyBorder="1"/>
    <xf numFmtId="0" fontId="0" fillId="13" borderId="44" xfId="0" applyFill="1" applyBorder="1"/>
    <xf numFmtId="0" fontId="10" fillId="13" borderId="3" xfId="0" applyFont="1" applyFill="1" applyBorder="1" applyAlignment="1">
      <alignment vertical="center"/>
    </xf>
    <xf numFmtId="0" fontId="7" fillId="13" borderId="3" xfId="0" applyFont="1" applyFill="1" applyBorder="1" applyAlignment="1">
      <alignment vertical="center"/>
    </xf>
    <xf numFmtId="0" fontId="0" fillId="13" borderId="3" xfId="0" applyFill="1" applyBorder="1"/>
    <xf numFmtId="0" fontId="0" fillId="13" borderId="4" xfId="0" applyFill="1" applyBorder="1"/>
    <xf numFmtId="0" fontId="0" fillId="13" borderId="5" xfId="0" applyFill="1" applyBorder="1"/>
    <xf numFmtId="0" fontId="0" fillId="13" borderId="6" xfId="0" applyFill="1" applyBorder="1"/>
    <xf numFmtId="0" fontId="4" fillId="13" borderId="5" xfId="0" applyFont="1" applyFill="1" applyBorder="1"/>
    <xf numFmtId="0" fontId="0" fillId="13" borderId="42" xfId="0" applyFill="1" applyBorder="1" applyAlignment="1">
      <alignment horizontal="center"/>
    </xf>
    <xf numFmtId="0" fontId="3" fillId="13" borderId="34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/>
    </xf>
    <xf numFmtId="0" fontId="3" fillId="13" borderId="36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/>
    </xf>
    <xf numFmtId="0" fontId="7" fillId="13" borderId="11" xfId="0" applyFont="1" applyFill="1" applyBorder="1"/>
    <xf numFmtId="0" fontId="7" fillId="13" borderId="13" xfId="0" applyFont="1" applyFill="1" applyBorder="1" applyAlignment="1">
      <alignment horizontal="center"/>
    </xf>
    <xf numFmtId="0" fontId="7" fillId="13" borderId="14" xfId="0" applyFont="1" applyFill="1" applyBorder="1"/>
    <xf numFmtId="0" fontId="7" fillId="13" borderId="17" xfId="0" applyFont="1" applyFill="1" applyBorder="1" applyAlignment="1">
      <alignment horizontal="center"/>
    </xf>
    <xf numFmtId="0" fontId="7" fillId="13" borderId="15" xfId="0" applyFont="1" applyFill="1" applyBorder="1"/>
    <xf numFmtId="0" fontId="7" fillId="13" borderId="18" xfId="0" applyFont="1" applyFill="1" applyBorder="1" applyAlignment="1">
      <alignment horizontal="center"/>
    </xf>
    <xf numFmtId="0" fontId="7" fillId="13" borderId="0" xfId="0" applyFont="1" applyFill="1" applyBorder="1" applyAlignment="1"/>
    <xf numFmtId="0" fontId="7" fillId="13" borderId="0" xfId="0" applyFont="1" applyFill="1" applyBorder="1"/>
    <xf numFmtId="0" fontId="8" fillId="31" borderId="0" xfId="0" applyFont="1" applyFill="1" applyBorder="1" applyAlignment="1">
      <alignment horizontal="left"/>
    </xf>
    <xf numFmtId="0" fontId="8" fillId="13" borderId="0" xfId="0" applyFont="1" applyFill="1" applyBorder="1" applyAlignment="1">
      <alignment horizontal="left"/>
    </xf>
    <xf numFmtId="0" fontId="0" fillId="13" borderId="5" xfId="0" applyFill="1" applyBorder="1" applyAlignment="1">
      <alignment horizontal="center"/>
    </xf>
    <xf numFmtId="0" fontId="4" fillId="13" borderId="5" xfId="0" applyFont="1" applyFill="1" applyBorder="1" applyAlignment="1">
      <alignment horizontal="center"/>
    </xf>
    <xf numFmtId="0" fontId="3" fillId="13" borderId="2" xfId="0" applyFont="1" applyFill="1" applyBorder="1" applyAlignment="1">
      <alignment horizontal="center" vertical="center" textRotation="90" wrapText="1"/>
    </xf>
    <xf numFmtId="0" fontId="16" fillId="22" borderId="43" xfId="0" applyFont="1" applyFill="1" applyBorder="1" applyAlignment="1">
      <alignment horizontal="center" vertical="center"/>
    </xf>
    <xf numFmtId="0" fontId="16" fillId="22" borderId="42" xfId="0" applyFont="1" applyFill="1" applyBorder="1" applyAlignment="1">
      <alignment horizontal="center" vertical="center"/>
    </xf>
    <xf numFmtId="0" fontId="16" fillId="22" borderId="2" xfId="0" applyFont="1" applyFill="1" applyBorder="1" applyAlignment="1">
      <alignment horizontal="center" vertical="center"/>
    </xf>
    <xf numFmtId="0" fontId="16" fillId="22" borderId="0" xfId="0" applyFont="1" applyFill="1" applyBorder="1" applyAlignment="1">
      <alignment horizontal="center" vertical="center"/>
    </xf>
    <xf numFmtId="0" fontId="16" fillId="22" borderId="4" xfId="0" applyFont="1" applyFill="1" applyBorder="1" applyAlignment="1">
      <alignment horizontal="center" vertical="center"/>
    </xf>
    <xf numFmtId="0" fontId="16" fillId="22" borderId="5" xfId="0" applyFont="1" applyFill="1" applyBorder="1" applyAlignment="1">
      <alignment horizontal="center" vertical="center"/>
    </xf>
    <xf numFmtId="0" fontId="10" fillId="40" borderId="43" xfId="0" applyFont="1" applyFill="1" applyBorder="1" applyAlignment="1">
      <alignment horizontal="center" vertical="center"/>
    </xf>
    <xf numFmtId="0" fontId="10" fillId="40" borderId="44" xfId="0" applyFont="1" applyFill="1" applyBorder="1" applyAlignment="1">
      <alignment horizontal="center" vertical="center"/>
    </xf>
    <xf numFmtId="0" fontId="10" fillId="40" borderId="4" xfId="0" applyFont="1" applyFill="1" applyBorder="1" applyAlignment="1">
      <alignment horizontal="center" vertical="center"/>
    </xf>
    <xf numFmtId="0" fontId="10" fillId="40" borderId="6" xfId="0" applyFont="1" applyFill="1" applyBorder="1" applyAlignment="1">
      <alignment horizontal="center" vertical="center"/>
    </xf>
    <xf numFmtId="0" fontId="10" fillId="20" borderId="2" xfId="0" applyFont="1" applyFill="1" applyBorder="1" applyAlignment="1">
      <alignment horizontal="center" vertical="center"/>
    </xf>
    <xf numFmtId="0" fontId="10" fillId="20" borderId="3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/>
    </xf>
    <xf numFmtId="0" fontId="10" fillId="20" borderId="6" xfId="0" applyFont="1" applyFill="1" applyBorder="1" applyAlignment="1">
      <alignment horizontal="center" vertical="center"/>
    </xf>
    <xf numFmtId="0" fontId="17" fillId="40" borderId="43" xfId="0" applyFont="1" applyFill="1" applyBorder="1" applyAlignment="1">
      <alignment horizontal="left"/>
    </xf>
    <xf numFmtId="0" fontId="17" fillId="40" borderId="42" xfId="0" applyFont="1" applyFill="1" applyBorder="1" applyAlignment="1">
      <alignment horizontal="left"/>
    </xf>
    <xf numFmtId="0" fontId="17" fillId="40" borderId="44" xfId="0" applyFont="1" applyFill="1" applyBorder="1" applyAlignment="1">
      <alignment horizontal="left"/>
    </xf>
    <xf numFmtId="0" fontId="17" fillId="40" borderId="4" xfId="0" applyFont="1" applyFill="1" applyBorder="1" applyAlignment="1">
      <alignment horizontal="right"/>
    </xf>
    <xf numFmtId="0" fontId="17" fillId="40" borderId="5" xfId="0" applyFont="1" applyFill="1" applyBorder="1" applyAlignment="1">
      <alignment horizontal="right"/>
    </xf>
    <xf numFmtId="0" fontId="17" fillId="40" borderId="6" xfId="0" applyFont="1" applyFill="1" applyBorder="1" applyAlignment="1">
      <alignment horizontal="right"/>
    </xf>
    <xf numFmtId="0" fontId="17" fillId="20" borderId="2" xfId="0" applyFont="1" applyFill="1" applyBorder="1" applyAlignment="1">
      <alignment horizontal="left"/>
    </xf>
    <xf numFmtId="0" fontId="17" fillId="20" borderId="0" xfId="0" applyFont="1" applyFill="1" applyBorder="1" applyAlignment="1">
      <alignment horizontal="left"/>
    </xf>
    <xf numFmtId="0" fontId="17" fillId="20" borderId="3" xfId="0" applyFont="1" applyFill="1" applyBorder="1" applyAlignment="1">
      <alignment horizontal="left"/>
    </xf>
    <xf numFmtId="0" fontId="17" fillId="20" borderId="4" xfId="0" applyFont="1" applyFill="1" applyBorder="1" applyAlignment="1">
      <alignment horizontal="right"/>
    </xf>
    <xf numFmtId="0" fontId="17" fillId="20" borderId="5" xfId="0" applyFont="1" applyFill="1" applyBorder="1" applyAlignment="1">
      <alignment horizontal="right"/>
    </xf>
    <xf numFmtId="0" fontId="17" fillId="20" borderId="6" xfId="0" applyFont="1" applyFill="1" applyBorder="1" applyAlignment="1">
      <alignment horizontal="right"/>
    </xf>
    <xf numFmtId="0" fontId="15" fillId="40" borderId="43" xfId="0" applyFont="1" applyFill="1" applyBorder="1" applyAlignment="1">
      <alignment horizontal="center" wrapText="1"/>
    </xf>
    <xf numFmtId="0" fontId="15" fillId="40" borderId="44" xfId="0" applyFont="1" applyFill="1" applyBorder="1" applyAlignment="1">
      <alignment horizontal="center" wrapText="1"/>
    </xf>
    <xf numFmtId="0" fontId="15" fillId="40" borderId="4" xfId="0" applyFont="1" applyFill="1" applyBorder="1" applyAlignment="1">
      <alignment horizontal="center" wrapText="1"/>
    </xf>
    <xf numFmtId="0" fontId="15" fillId="40" borderId="6" xfId="0" applyFont="1" applyFill="1" applyBorder="1" applyAlignment="1">
      <alignment horizontal="center" wrapText="1"/>
    </xf>
    <xf numFmtId="0" fontId="3" fillId="13" borderId="0" xfId="0" applyFont="1" applyFill="1" applyBorder="1" applyAlignment="1">
      <alignment horizontal="left" vertical="center" wrapText="1"/>
    </xf>
    <xf numFmtId="0" fontId="10" fillId="13" borderId="0" xfId="0" applyFont="1" applyFill="1" applyBorder="1" applyAlignment="1">
      <alignment horizontal="left"/>
    </xf>
    <xf numFmtId="0" fontId="10" fillId="13" borderId="3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5" fillId="22" borderId="34" xfId="0" applyFont="1" applyFill="1" applyBorder="1" applyAlignment="1">
      <alignment horizontal="center" vertical="center"/>
    </xf>
    <xf numFmtId="0" fontId="5" fillId="22" borderId="35" xfId="0" applyFont="1" applyFill="1" applyBorder="1" applyAlignment="1">
      <alignment horizontal="center" vertical="center"/>
    </xf>
    <xf numFmtId="0" fontId="5" fillId="22" borderId="36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2" fillId="12" borderId="35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4" fillId="0" borderId="26" xfId="0" applyFont="1" applyBorder="1" applyAlignment="1">
      <alignment horizontal="center" textRotation="90" wrapText="1"/>
    </xf>
    <xf numFmtId="0" fontId="0" fillId="0" borderId="26" xfId="0" applyBorder="1" applyAlignment="1">
      <alignment horizontal="center" textRotation="90" wrapText="1"/>
    </xf>
    <xf numFmtId="0" fontId="0" fillId="0" borderId="27" xfId="0" applyBorder="1" applyAlignment="1">
      <alignment horizontal="center" textRotation="90" wrapText="1"/>
    </xf>
    <xf numFmtId="0" fontId="4" fillId="0" borderId="8" xfId="0" applyFont="1" applyBorder="1" applyAlignment="1">
      <alignment horizontal="center" textRotation="90" wrapText="1"/>
    </xf>
    <xf numFmtId="0" fontId="0" fillId="0" borderId="1" xfId="0" applyBorder="1" applyAlignment="1">
      <alignment horizontal="center" textRotation="90" wrapText="1"/>
    </xf>
    <xf numFmtId="0" fontId="0" fillId="0" borderId="16" xfId="0" applyBorder="1" applyAlignment="1">
      <alignment horizontal="center" textRotation="90" wrapText="1"/>
    </xf>
    <xf numFmtId="0" fontId="4" fillId="0" borderId="24" xfId="0" applyFont="1" applyBorder="1" applyAlignment="1">
      <alignment horizontal="center" textRotation="90" wrapText="1"/>
    </xf>
    <xf numFmtId="0" fontId="0" fillId="0" borderId="24" xfId="0" applyBorder="1" applyAlignment="1">
      <alignment horizontal="center" textRotation="90" wrapText="1"/>
    </xf>
    <xf numFmtId="0" fontId="0" fillId="0" borderId="28" xfId="0" applyBorder="1" applyAlignment="1">
      <alignment horizontal="center" textRotation="90" wrapText="1"/>
    </xf>
    <xf numFmtId="0" fontId="2" fillId="18" borderId="34" xfId="0" applyFont="1" applyFill="1" applyBorder="1" applyAlignment="1">
      <alignment horizontal="center" wrapText="1"/>
    </xf>
    <xf numFmtId="0" fontId="2" fillId="18" borderId="35" xfId="0" applyFont="1" applyFill="1" applyBorder="1" applyAlignment="1">
      <alignment horizontal="center" wrapText="1"/>
    </xf>
    <xf numFmtId="0" fontId="2" fillId="18" borderId="36" xfId="0" applyFont="1" applyFill="1" applyBorder="1" applyAlignment="1">
      <alignment horizontal="center" wrapText="1"/>
    </xf>
    <xf numFmtId="0" fontId="2" fillId="36" borderId="34" xfId="0" applyFont="1" applyFill="1" applyBorder="1" applyAlignment="1">
      <alignment horizontal="center" vertical="center" wrapText="1"/>
    </xf>
    <xf numFmtId="0" fontId="2" fillId="36" borderId="35" xfId="0" applyFont="1" applyFill="1" applyBorder="1" applyAlignment="1">
      <alignment horizontal="center" vertical="center" wrapText="1"/>
    </xf>
    <xf numFmtId="0" fontId="2" fillId="36" borderId="36" xfId="0" applyFont="1" applyFill="1" applyBorder="1" applyAlignment="1">
      <alignment horizontal="center" vertical="center" wrapText="1"/>
    </xf>
    <xf numFmtId="0" fontId="2" fillId="35" borderId="34" xfId="0" applyFont="1" applyFill="1" applyBorder="1" applyAlignment="1">
      <alignment horizontal="center" vertical="center" wrapText="1"/>
    </xf>
    <xf numFmtId="0" fontId="2" fillId="35" borderId="35" xfId="0" applyFont="1" applyFill="1" applyBorder="1" applyAlignment="1">
      <alignment horizontal="center" vertical="center" wrapText="1"/>
    </xf>
    <xf numFmtId="0" fontId="2" fillId="34" borderId="34" xfId="0" applyFont="1" applyFill="1" applyBorder="1" applyAlignment="1">
      <alignment horizontal="center" vertical="center" wrapText="1"/>
    </xf>
    <xf numFmtId="0" fontId="2" fillId="34" borderId="35" xfId="0" applyFont="1" applyFill="1" applyBorder="1" applyAlignment="1">
      <alignment horizontal="center" vertical="center" wrapText="1"/>
    </xf>
    <xf numFmtId="0" fontId="2" fillId="19" borderId="34" xfId="0" applyFont="1" applyFill="1" applyBorder="1" applyAlignment="1">
      <alignment horizontal="center" vertical="center" wrapText="1"/>
    </xf>
    <xf numFmtId="0" fontId="2" fillId="19" borderId="35" xfId="0" applyFont="1" applyFill="1" applyBorder="1" applyAlignment="1">
      <alignment horizontal="center" vertical="center" wrapText="1"/>
    </xf>
    <xf numFmtId="0" fontId="2" fillId="33" borderId="34" xfId="0" applyFont="1" applyFill="1" applyBorder="1" applyAlignment="1">
      <alignment horizontal="center" vertical="center" wrapText="1"/>
    </xf>
    <xf numFmtId="0" fontId="2" fillId="33" borderId="35" xfId="0" applyFont="1" applyFill="1" applyBorder="1" applyAlignment="1">
      <alignment horizontal="center" vertical="center" wrapText="1"/>
    </xf>
    <xf numFmtId="0" fontId="2" fillId="22" borderId="34" xfId="0" applyFont="1" applyFill="1" applyBorder="1" applyAlignment="1">
      <alignment horizontal="center" vertical="center" wrapText="1"/>
    </xf>
    <xf numFmtId="0" fontId="2" fillId="22" borderId="35" xfId="0" applyFont="1" applyFill="1" applyBorder="1" applyAlignment="1">
      <alignment horizontal="center" vertical="center" wrapText="1"/>
    </xf>
    <xf numFmtId="0" fontId="2" fillId="29" borderId="34" xfId="0" applyFont="1" applyFill="1" applyBorder="1" applyAlignment="1">
      <alignment horizontal="center" vertical="center" wrapText="1"/>
    </xf>
    <xf numFmtId="0" fontId="2" fillId="29" borderId="35" xfId="0" applyFont="1" applyFill="1" applyBorder="1" applyAlignment="1">
      <alignment horizontal="center" vertical="center" wrapText="1"/>
    </xf>
    <xf numFmtId="0" fontId="2" fillId="26" borderId="34" xfId="0" applyFont="1" applyFill="1" applyBorder="1" applyAlignment="1">
      <alignment horizontal="center" vertical="center" wrapText="1"/>
    </xf>
    <xf numFmtId="0" fontId="2" fillId="26" borderId="35" xfId="0" applyFont="1" applyFill="1" applyBorder="1" applyAlignment="1">
      <alignment horizontal="center" vertical="center" wrapText="1"/>
    </xf>
    <xf numFmtId="0" fontId="2" fillId="30" borderId="34" xfId="0" applyFont="1" applyFill="1" applyBorder="1" applyAlignment="1">
      <alignment horizontal="center" vertical="center" wrapText="1"/>
    </xf>
    <xf numFmtId="0" fontId="2" fillId="30" borderId="35" xfId="0" applyFont="1" applyFill="1" applyBorder="1" applyAlignment="1">
      <alignment horizontal="center" vertical="center" wrapText="1"/>
    </xf>
    <xf numFmtId="0" fontId="2" fillId="31" borderId="39" xfId="0" applyFont="1" applyFill="1" applyBorder="1" applyAlignment="1">
      <alignment horizontal="center" vertical="center" wrapText="1"/>
    </xf>
    <xf numFmtId="0" fontId="2" fillId="31" borderId="35" xfId="0" applyFont="1" applyFill="1" applyBorder="1" applyAlignment="1">
      <alignment horizontal="center" vertical="center" wrapText="1"/>
    </xf>
    <xf numFmtId="0" fontId="2" fillId="32" borderId="34" xfId="0" applyFont="1" applyFill="1" applyBorder="1" applyAlignment="1">
      <alignment horizontal="center" vertical="center" wrapText="1"/>
    </xf>
    <xf numFmtId="0" fontId="2" fillId="32" borderId="35" xfId="0" applyFont="1" applyFill="1" applyBorder="1" applyAlignment="1">
      <alignment horizontal="center" vertical="center" wrapText="1"/>
    </xf>
    <xf numFmtId="0" fontId="2" fillId="28" borderId="34" xfId="0" applyFont="1" applyFill="1" applyBorder="1" applyAlignment="1">
      <alignment horizontal="center" vertical="center"/>
    </xf>
    <xf numFmtId="0" fontId="2" fillId="28" borderId="3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textRotation="90" wrapText="1"/>
    </xf>
    <xf numFmtId="0" fontId="4" fillId="0" borderId="16" xfId="0" applyFont="1" applyBorder="1" applyAlignment="1">
      <alignment horizontal="center" textRotation="90" wrapText="1"/>
    </xf>
    <xf numFmtId="0" fontId="4" fillId="0" borderId="37" xfId="0" applyFont="1" applyBorder="1" applyAlignment="1">
      <alignment horizontal="center" textRotation="90" wrapText="1"/>
    </xf>
    <xf numFmtId="0" fontId="0" fillId="0" borderId="17" xfId="0" applyBorder="1" applyAlignment="1">
      <alignment horizontal="center" textRotation="90" wrapText="1"/>
    </xf>
    <xf numFmtId="0" fontId="0" fillId="0" borderId="18" xfId="0" applyBorder="1" applyAlignment="1">
      <alignment horizontal="center" textRotation="90" wrapText="1"/>
    </xf>
    <xf numFmtId="0" fontId="2" fillId="20" borderId="34" xfId="0" applyFont="1" applyFill="1" applyBorder="1" applyAlignment="1">
      <alignment horizontal="center" vertical="center"/>
    </xf>
    <xf numFmtId="0" fontId="2" fillId="20" borderId="35" xfId="0" applyFont="1" applyFill="1" applyBorder="1" applyAlignment="1">
      <alignment horizontal="center" vertical="center"/>
    </xf>
    <xf numFmtId="0" fontId="2" fillId="27" borderId="34" xfId="0" applyFont="1" applyFill="1" applyBorder="1" applyAlignment="1">
      <alignment horizontal="center" vertical="center" wrapText="1"/>
    </xf>
    <xf numFmtId="0" fontId="2" fillId="27" borderId="35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4" fillId="0" borderId="25" xfId="0" applyFont="1" applyBorder="1" applyAlignment="1">
      <alignment horizontal="center" textRotation="90" wrapText="1"/>
    </xf>
    <xf numFmtId="0" fontId="0" fillId="0" borderId="25" xfId="0" applyBorder="1" applyAlignment="1">
      <alignment horizontal="center" textRotation="90" wrapText="1"/>
    </xf>
    <xf numFmtId="0" fontId="0" fillId="0" borderId="29" xfId="0" applyBorder="1" applyAlignment="1">
      <alignment horizontal="center" textRotation="90" wrapText="1"/>
    </xf>
    <xf numFmtId="0" fontId="9" fillId="11" borderId="19" xfId="0" applyFont="1" applyFill="1" applyBorder="1" applyAlignment="1">
      <alignment horizontal="center" vertical="center" textRotation="90" wrapText="1"/>
    </xf>
    <xf numFmtId="0" fontId="9" fillId="11" borderId="9" xfId="0" applyFont="1" applyFill="1" applyBorder="1" applyAlignment="1">
      <alignment horizontal="center" vertical="center" textRotation="90" wrapText="1"/>
    </xf>
    <xf numFmtId="0" fontId="9" fillId="11" borderId="20" xfId="0" applyFont="1" applyFill="1" applyBorder="1" applyAlignment="1">
      <alignment horizontal="center" vertical="center" textRotation="90" wrapText="1"/>
    </xf>
    <xf numFmtId="0" fontId="9" fillId="11" borderId="23" xfId="0" applyFont="1" applyFill="1" applyBorder="1" applyAlignment="1">
      <alignment horizontal="center" vertical="center" textRotation="90" wrapText="1"/>
    </xf>
    <xf numFmtId="0" fontId="9" fillId="11" borderId="0" xfId="0" applyFont="1" applyFill="1" applyBorder="1" applyAlignment="1">
      <alignment horizontal="center" vertical="center" textRotation="90" wrapText="1"/>
    </xf>
    <xf numFmtId="0" fontId="9" fillId="11" borderId="24" xfId="0" applyFont="1" applyFill="1" applyBorder="1" applyAlignment="1">
      <alignment horizontal="center" vertical="center" textRotation="90" wrapText="1"/>
    </xf>
    <xf numFmtId="0" fontId="9" fillId="11" borderId="21" xfId="0" applyFont="1" applyFill="1" applyBorder="1" applyAlignment="1">
      <alignment horizontal="center" vertical="center" textRotation="90" wrapText="1"/>
    </xf>
    <xf numFmtId="0" fontId="9" fillId="11" borderId="10" xfId="0" applyFont="1" applyFill="1" applyBorder="1" applyAlignment="1">
      <alignment horizontal="center" vertical="center" textRotation="90" wrapText="1"/>
    </xf>
    <xf numFmtId="0" fontId="9" fillId="11" borderId="22" xfId="0" applyFont="1" applyFill="1" applyBorder="1" applyAlignment="1">
      <alignment horizontal="center" vertical="center" textRotation="90" wrapText="1"/>
    </xf>
    <xf numFmtId="0" fontId="9" fillId="23" borderId="19" xfId="0" applyFont="1" applyFill="1" applyBorder="1" applyAlignment="1">
      <alignment horizontal="center" vertical="center" textRotation="90" wrapText="1"/>
    </xf>
    <xf numFmtId="0" fontId="9" fillId="23" borderId="9" xfId="0" applyFont="1" applyFill="1" applyBorder="1" applyAlignment="1">
      <alignment horizontal="center" vertical="center" textRotation="90" wrapText="1"/>
    </xf>
    <xf numFmtId="0" fontId="9" fillId="23" borderId="20" xfId="0" applyFont="1" applyFill="1" applyBorder="1" applyAlignment="1">
      <alignment horizontal="center" vertical="center" textRotation="90" wrapText="1"/>
    </xf>
    <xf numFmtId="0" fontId="9" fillId="23" borderId="23" xfId="0" applyFont="1" applyFill="1" applyBorder="1" applyAlignment="1">
      <alignment horizontal="center" vertical="center" textRotation="90" wrapText="1"/>
    </xf>
    <xf numFmtId="0" fontId="9" fillId="23" borderId="0" xfId="0" applyFont="1" applyFill="1" applyBorder="1" applyAlignment="1">
      <alignment horizontal="center" vertical="center" textRotation="90" wrapText="1"/>
    </xf>
    <xf numFmtId="0" fontId="9" fillId="23" borderId="24" xfId="0" applyFont="1" applyFill="1" applyBorder="1" applyAlignment="1">
      <alignment horizontal="center" vertical="center" textRotation="90" wrapText="1"/>
    </xf>
    <xf numFmtId="0" fontId="9" fillId="23" borderId="21" xfId="0" applyFont="1" applyFill="1" applyBorder="1" applyAlignment="1">
      <alignment horizontal="center" vertical="center" textRotation="90" wrapText="1"/>
    </xf>
    <xf numFmtId="0" fontId="9" fillId="23" borderId="10" xfId="0" applyFont="1" applyFill="1" applyBorder="1" applyAlignment="1">
      <alignment horizontal="center" vertical="center" textRotation="90" wrapText="1"/>
    </xf>
    <xf numFmtId="0" fontId="9" fillId="23" borderId="22" xfId="0" applyFont="1" applyFill="1" applyBorder="1" applyAlignment="1">
      <alignment horizontal="center" vertical="center" textRotation="90" wrapText="1"/>
    </xf>
    <xf numFmtId="0" fontId="9" fillId="0" borderId="1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 textRotation="90" wrapText="1"/>
    </xf>
    <xf numFmtId="0" fontId="9" fillId="4" borderId="9" xfId="0" applyFont="1" applyFill="1" applyBorder="1" applyAlignment="1">
      <alignment horizontal="center" vertical="center" textRotation="90" wrapText="1"/>
    </xf>
    <xf numFmtId="0" fontId="9" fillId="4" borderId="20" xfId="0" applyFont="1" applyFill="1" applyBorder="1" applyAlignment="1">
      <alignment horizontal="center" vertical="center" textRotation="90" wrapText="1"/>
    </xf>
    <xf numFmtId="0" fontId="9" fillId="4" borderId="23" xfId="0" applyFont="1" applyFill="1" applyBorder="1" applyAlignment="1">
      <alignment horizontal="center" vertical="center" textRotation="90" wrapText="1"/>
    </xf>
    <xf numFmtId="0" fontId="9" fillId="4" borderId="0" xfId="0" applyFont="1" applyFill="1" applyBorder="1" applyAlignment="1">
      <alignment horizontal="center" vertical="center" textRotation="90" wrapText="1"/>
    </xf>
    <xf numFmtId="0" fontId="9" fillId="4" borderId="24" xfId="0" applyFont="1" applyFill="1" applyBorder="1" applyAlignment="1">
      <alignment horizontal="center" vertical="center" textRotation="90" wrapText="1"/>
    </xf>
    <xf numFmtId="0" fontId="9" fillId="4" borderId="21" xfId="0" applyFont="1" applyFill="1" applyBorder="1" applyAlignment="1">
      <alignment horizontal="center" vertical="center" textRotation="90" wrapText="1"/>
    </xf>
    <xf numFmtId="0" fontId="9" fillId="4" borderId="10" xfId="0" applyFont="1" applyFill="1" applyBorder="1" applyAlignment="1">
      <alignment horizontal="center" vertical="center" textRotation="90" wrapText="1"/>
    </xf>
    <xf numFmtId="0" fontId="9" fillId="4" borderId="22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left"/>
    </xf>
    <xf numFmtId="0" fontId="9" fillId="7" borderId="1" xfId="0" applyFont="1" applyFill="1" applyBorder="1" applyAlignment="1">
      <alignment horizontal="center" vertical="center" textRotation="90"/>
    </xf>
    <xf numFmtId="0" fontId="3" fillId="13" borderId="43" xfId="0" applyFont="1" applyFill="1" applyBorder="1" applyAlignment="1">
      <alignment horizontal="center" vertical="center" textRotation="90" wrapText="1"/>
    </xf>
    <xf numFmtId="0" fontId="3" fillId="13" borderId="2" xfId="0" applyFont="1" applyFill="1" applyBorder="1" applyAlignment="1">
      <alignment horizontal="center" vertical="center" textRotation="90" wrapText="1"/>
    </xf>
    <xf numFmtId="0" fontId="9" fillId="26" borderId="19" xfId="0" applyFont="1" applyFill="1" applyBorder="1" applyAlignment="1">
      <alignment horizontal="center" vertical="center" textRotation="90" wrapText="1"/>
    </xf>
    <xf numFmtId="0" fontId="9" fillId="26" borderId="9" xfId="0" applyFont="1" applyFill="1" applyBorder="1" applyAlignment="1">
      <alignment horizontal="center" vertical="center" textRotation="90" wrapText="1"/>
    </xf>
    <xf numFmtId="0" fontId="9" fillId="26" borderId="20" xfId="0" applyFont="1" applyFill="1" applyBorder="1" applyAlignment="1">
      <alignment horizontal="center" vertical="center" textRotation="90" wrapText="1"/>
    </xf>
    <xf numFmtId="0" fontId="9" fillId="26" borderId="21" xfId="0" applyFont="1" applyFill="1" applyBorder="1" applyAlignment="1">
      <alignment horizontal="center" vertical="center" textRotation="90" wrapText="1"/>
    </xf>
    <xf numFmtId="0" fontId="9" fillId="26" borderId="10" xfId="0" applyFont="1" applyFill="1" applyBorder="1" applyAlignment="1">
      <alignment horizontal="center" vertical="center" textRotation="90" wrapText="1"/>
    </xf>
    <xf numFmtId="0" fontId="9" fillId="26" borderId="22" xfId="0" applyFont="1" applyFill="1" applyBorder="1" applyAlignment="1">
      <alignment horizontal="center" vertical="center" textRotation="90" wrapText="1"/>
    </xf>
    <xf numFmtId="0" fontId="6" fillId="15" borderId="34" xfId="0" applyFont="1" applyFill="1" applyBorder="1" applyAlignment="1">
      <alignment horizontal="center" vertical="center"/>
    </xf>
    <xf numFmtId="0" fontId="6" fillId="15" borderId="35" xfId="0" applyFont="1" applyFill="1" applyBorder="1" applyAlignment="1">
      <alignment horizontal="center" vertical="center"/>
    </xf>
    <xf numFmtId="0" fontId="6" fillId="15" borderId="36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 textRotation="90" wrapText="1"/>
    </xf>
    <xf numFmtId="0" fontId="9" fillId="4" borderId="8" xfId="0" applyFont="1" applyFill="1" applyBorder="1" applyAlignment="1">
      <alignment horizontal="center" vertical="center" textRotation="90" wrapText="1"/>
    </xf>
    <xf numFmtId="0" fontId="9" fillId="10" borderId="19" xfId="0" applyFont="1" applyFill="1" applyBorder="1" applyAlignment="1">
      <alignment horizontal="center" vertical="center" textRotation="90" wrapText="1"/>
    </xf>
    <xf numFmtId="0" fontId="9" fillId="10" borderId="9" xfId="0" applyFont="1" applyFill="1" applyBorder="1" applyAlignment="1">
      <alignment horizontal="center" vertical="center" textRotation="90" wrapText="1"/>
    </xf>
    <xf numFmtId="0" fontId="9" fillId="10" borderId="20" xfId="0" applyFont="1" applyFill="1" applyBorder="1" applyAlignment="1">
      <alignment horizontal="center" vertical="center" textRotation="90" wrapText="1"/>
    </xf>
    <xf numFmtId="0" fontId="9" fillId="10" borderId="23" xfId="0" applyFont="1" applyFill="1" applyBorder="1" applyAlignment="1">
      <alignment horizontal="center" vertical="center" textRotation="90" wrapText="1"/>
    </xf>
    <xf numFmtId="0" fontId="9" fillId="10" borderId="0" xfId="0" applyFont="1" applyFill="1" applyBorder="1" applyAlignment="1">
      <alignment horizontal="center" vertical="center" textRotation="90" wrapText="1"/>
    </xf>
    <xf numFmtId="0" fontId="9" fillId="10" borderId="24" xfId="0" applyFont="1" applyFill="1" applyBorder="1" applyAlignment="1">
      <alignment horizontal="center" vertical="center" textRotation="90" wrapText="1"/>
    </xf>
    <xf numFmtId="0" fontId="9" fillId="10" borderId="21" xfId="0" applyFont="1" applyFill="1" applyBorder="1" applyAlignment="1">
      <alignment horizontal="center" vertical="center" textRotation="90" wrapText="1"/>
    </xf>
    <xf numFmtId="0" fontId="9" fillId="10" borderId="10" xfId="0" applyFont="1" applyFill="1" applyBorder="1" applyAlignment="1">
      <alignment horizontal="center" vertical="center" textRotation="90" wrapText="1"/>
    </xf>
    <xf numFmtId="0" fontId="9" fillId="10" borderId="22" xfId="0" applyFont="1" applyFill="1" applyBorder="1" applyAlignment="1">
      <alignment horizontal="center" vertical="center" textRotation="90" wrapText="1"/>
    </xf>
    <xf numFmtId="0" fontId="9" fillId="8" borderId="7" xfId="0" applyFont="1" applyFill="1" applyBorder="1" applyAlignment="1">
      <alignment horizontal="center" vertical="center" textRotation="90"/>
    </xf>
    <xf numFmtId="0" fontId="9" fillId="8" borderId="25" xfId="0" applyFont="1" applyFill="1" applyBorder="1" applyAlignment="1">
      <alignment horizontal="center" vertical="center" textRotation="90"/>
    </xf>
    <xf numFmtId="0" fontId="9" fillId="8" borderId="8" xfId="0" applyFont="1" applyFill="1" applyBorder="1" applyAlignment="1">
      <alignment horizontal="center" vertical="center" textRotation="90"/>
    </xf>
    <xf numFmtId="0" fontId="9" fillId="9" borderId="19" xfId="0" applyFont="1" applyFill="1" applyBorder="1" applyAlignment="1">
      <alignment horizontal="center" vertical="center" textRotation="90" wrapText="1"/>
    </xf>
    <xf numFmtId="0" fontId="9" fillId="9" borderId="9" xfId="0" applyFont="1" applyFill="1" applyBorder="1" applyAlignment="1">
      <alignment horizontal="center" vertical="center" textRotation="90" wrapText="1"/>
    </xf>
    <xf numFmtId="0" fontId="9" fillId="9" borderId="20" xfId="0" applyFont="1" applyFill="1" applyBorder="1" applyAlignment="1">
      <alignment horizontal="center" vertical="center" textRotation="90" wrapText="1"/>
    </xf>
    <xf numFmtId="0" fontId="9" fillId="9" borderId="23" xfId="0" applyFont="1" applyFill="1" applyBorder="1" applyAlignment="1">
      <alignment horizontal="center" vertical="center" textRotation="90" wrapText="1"/>
    </xf>
    <xf numFmtId="0" fontId="9" fillId="9" borderId="0" xfId="0" applyFont="1" applyFill="1" applyBorder="1" applyAlignment="1">
      <alignment horizontal="center" vertical="center" textRotation="90" wrapText="1"/>
    </xf>
    <xf numFmtId="0" fontId="9" fillId="9" borderId="24" xfId="0" applyFont="1" applyFill="1" applyBorder="1" applyAlignment="1">
      <alignment horizontal="center" vertical="center" textRotation="90" wrapText="1"/>
    </xf>
    <xf numFmtId="0" fontId="9" fillId="25" borderId="19" xfId="0" applyFont="1" applyFill="1" applyBorder="1" applyAlignment="1">
      <alignment horizontal="center" vertical="center" textRotation="90" wrapText="1"/>
    </xf>
    <xf numFmtId="0" fontId="9" fillId="25" borderId="9" xfId="0" applyFont="1" applyFill="1" applyBorder="1" applyAlignment="1">
      <alignment horizontal="center" vertical="center" textRotation="90" wrapText="1"/>
    </xf>
    <xf numFmtId="0" fontId="9" fillId="25" borderId="20" xfId="0" applyFont="1" applyFill="1" applyBorder="1" applyAlignment="1">
      <alignment horizontal="center" vertical="center" textRotation="90" wrapText="1"/>
    </xf>
    <xf numFmtId="0" fontId="9" fillId="25" borderId="23" xfId="0" applyFont="1" applyFill="1" applyBorder="1" applyAlignment="1">
      <alignment horizontal="center" vertical="center" textRotation="90" wrapText="1"/>
    </xf>
    <xf numFmtId="0" fontId="9" fillId="25" borderId="0" xfId="0" applyFont="1" applyFill="1" applyBorder="1" applyAlignment="1">
      <alignment horizontal="center" vertical="center" textRotation="90" wrapText="1"/>
    </xf>
    <xf numFmtId="0" fontId="9" fillId="25" borderId="24" xfId="0" applyFont="1" applyFill="1" applyBorder="1" applyAlignment="1">
      <alignment horizontal="center" vertical="center" textRotation="90" wrapText="1"/>
    </xf>
    <xf numFmtId="0" fontId="9" fillId="3" borderId="19" xfId="0" applyFont="1" applyFill="1" applyBorder="1" applyAlignment="1">
      <alignment horizontal="center" vertical="center" textRotation="90"/>
    </xf>
    <xf numFmtId="0" fontId="9" fillId="3" borderId="9" xfId="0" applyFont="1" applyFill="1" applyBorder="1" applyAlignment="1">
      <alignment horizontal="center" vertical="center" textRotation="90"/>
    </xf>
    <xf numFmtId="0" fontId="9" fillId="3" borderId="20" xfId="0" applyFont="1" applyFill="1" applyBorder="1" applyAlignment="1">
      <alignment horizontal="center" vertical="center" textRotation="90"/>
    </xf>
    <xf numFmtId="0" fontId="9" fillId="3" borderId="23" xfId="0" applyFont="1" applyFill="1" applyBorder="1" applyAlignment="1">
      <alignment horizontal="center" vertical="center" textRotation="90"/>
    </xf>
    <xf numFmtId="0" fontId="9" fillId="3" borderId="0" xfId="0" applyFont="1" applyFill="1" applyBorder="1" applyAlignment="1">
      <alignment horizontal="center" vertical="center" textRotation="90"/>
    </xf>
    <xf numFmtId="0" fontId="9" fillId="3" borderId="24" xfId="0" applyFont="1" applyFill="1" applyBorder="1" applyAlignment="1">
      <alignment horizontal="center" vertical="center" textRotation="90"/>
    </xf>
    <xf numFmtId="0" fontId="9" fillId="3" borderId="21" xfId="0" applyFont="1" applyFill="1" applyBorder="1" applyAlignment="1">
      <alignment horizontal="center" vertical="center" textRotation="90"/>
    </xf>
    <xf numFmtId="0" fontId="9" fillId="3" borderId="10" xfId="0" applyFont="1" applyFill="1" applyBorder="1" applyAlignment="1">
      <alignment horizontal="center" vertical="center" textRotation="90"/>
    </xf>
    <xf numFmtId="0" fontId="9" fillId="3" borderId="22" xfId="0" applyFont="1" applyFill="1" applyBorder="1" applyAlignment="1">
      <alignment horizontal="center" vertical="center" textRotation="90"/>
    </xf>
    <xf numFmtId="0" fontId="9" fillId="0" borderId="19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5" borderId="7" xfId="0" applyFont="1" applyFill="1" applyBorder="1" applyAlignment="1">
      <alignment horizontal="center" vertical="center" textRotation="90" wrapText="1"/>
    </xf>
    <xf numFmtId="0" fontId="9" fillId="5" borderId="25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9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6" borderId="23" xfId="0" applyFont="1" applyFill="1" applyBorder="1" applyAlignment="1">
      <alignment horizontal="center" vertical="center" textRotation="90" wrapText="1"/>
    </xf>
    <xf numFmtId="0" fontId="9" fillId="6" borderId="0" xfId="0" applyFont="1" applyFill="1" applyBorder="1" applyAlignment="1">
      <alignment horizontal="center" vertical="center" textRotation="90" wrapText="1"/>
    </xf>
    <xf numFmtId="0" fontId="9" fillId="6" borderId="24" xfId="0" applyFont="1" applyFill="1" applyBorder="1" applyAlignment="1">
      <alignment horizontal="center" vertical="center" textRotation="90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9" fillId="6" borderId="10" xfId="0" applyFont="1" applyFill="1" applyBorder="1" applyAlignment="1">
      <alignment horizontal="center" vertical="center" textRotation="90" wrapText="1"/>
    </xf>
    <xf numFmtId="0" fontId="9" fillId="6" borderId="22" xfId="0" applyFont="1" applyFill="1" applyBorder="1" applyAlignment="1">
      <alignment horizontal="center" vertical="center" textRotation="90" wrapText="1"/>
    </xf>
    <xf numFmtId="0" fontId="9" fillId="24" borderId="19" xfId="0" applyFont="1" applyFill="1" applyBorder="1" applyAlignment="1">
      <alignment horizontal="center" vertical="center" textRotation="90" wrapText="1"/>
    </xf>
    <xf numFmtId="0" fontId="9" fillId="24" borderId="9" xfId="0" applyFont="1" applyFill="1" applyBorder="1" applyAlignment="1">
      <alignment horizontal="center" vertical="center" textRotation="90" wrapText="1"/>
    </xf>
    <xf numFmtId="0" fontId="9" fillId="24" borderId="20" xfId="0" applyFont="1" applyFill="1" applyBorder="1" applyAlignment="1">
      <alignment horizontal="center" vertical="center" textRotation="90" wrapText="1"/>
    </xf>
    <xf numFmtId="0" fontId="9" fillId="24" borderId="23" xfId="0" applyFont="1" applyFill="1" applyBorder="1" applyAlignment="1">
      <alignment horizontal="center" vertical="center" textRotation="90" wrapText="1"/>
    </xf>
    <xf numFmtId="0" fontId="9" fillId="24" borderId="0" xfId="0" applyFont="1" applyFill="1" applyBorder="1" applyAlignment="1">
      <alignment horizontal="center" vertical="center" textRotation="90" wrapText="1"/>
    </xf>
    <xf numFmtId="0" fontId="9" fillId="24" borderId="24" xfId="0" applyFont="1" applyFill="1" applyBorder="1" applyAlignment="1">
      <alignment horizontal="center" vertical="center" textRotation="90" wrapText="1"/>
    </xf>
    <xf numFmtId="0" fontId="0" fillId="13" borderId="0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1" fillId="37" borderId="25" xfId="0" applyFont="1" applyFill="1" applyBorder="1" applyAlignment="1">
      <alignment horizontal="center" vertical="center"/>
    </xf>
    <xf numFmtId="0" fontId="11" fillId="37" borderId="8" xfId="0" applyFont="1" applyFill="1" applyBorder="1" applyAlignment="1">
      <alignment horizontal="center" vertical="center"/>
    </xf>
    <xf numFmtId="0" fontId="0" fillId="19" borderId="25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11" fillId="27" borderId="25" xfId="0" applyFont="1" applyFill="1" applyBorder="1" applyAlignment="1">
      <alignment horizontal="center" vertical="center"/>
    </xf>
    <xf numFmtId="0" fontId="11" fillId="27" borderId="8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textRotation="90"/>
    </xf>
    <xf numFmtId="0" fontId="2" fillId="13" borderId="21" xfId="0" applyFont="1" applyFill="1" applyBorder="1" applyAlignment="1">
      <alignment horizontal="center" vertical="center" wrapText="1"/>
    </xf>
    <xf numFmtId="0" fontId="2" fillId="13" borderId="10" xfId="0" applyFont="1" applyFill="1" applyBorder="1" applyAlignment="1">
      <alignment horizontal="center" vertical="center" wrapText="1"/>
    </xf>
    <xf numFmtId="0" fontId="2" fillId="13" borderId="22" xfId="0" applyFont="1" applyFill="1" applyBorder="1" applyAlignment="1">
      <alignment horizontal="center" vertical="center" wrapText="1"/>
    </xf>
    <xf numFmtId="0" fontId="10" fillId="22" borderId="43" xfId="0" applyFont="1" applyFill="1" applyBorder="1" applyAlignment="1">
      <alignment horizontal="center" vertical="center" textRotation="90" wrapText="1"/>
    </xf>
    <xf numFmtId="0" fontId="10" fillId="22" borderId="44" xfId="0" applyFont="1" applyFill="1" applyBorder="1" applyAlignment="1">
      <alignment horizontal="center" vertical="center" textRotation="90" wrapText="1"/>
    </xf>
    <xf numFmtId="0" fontId="10" fillId="22" borderId="2" xfId="0" applyFont="1" applyFill="1" applyBorder="1" applyAlignment="1">
      <alignment horizontal="center" vertical="center" textRotation="90" wrapText="1"/>
    </xf>
    <xf numFmtId="0" fontId="10" fillId="22" borderId="3" xfId="0" applyFont="1" applyFill="1" applyBorder="1" applyAlignment="1">
      <alignment horizontal="center" vertical="center" textRotation="90" wrapText="1"/>
    </xf>
    <xf numFmtId="0" fontId="10" fillId="22" borderId="4" xfId="0" applyFont="1" applyFill="1" applyBorder="1" applyAlignment="1">
      <alignment horizontal="center" vertical="center" textRotation="90" wrapText="1"/>
    </xf>
    <xf numFmtId="0" fontId="10" fillId="22" borderId="6" xfId="0" applyFont="1" applyFill="1" applyBorder="1" applyAlignment="1">
      <alignment horizontal="center" vertical="center" textRotation="90" wrapText="1"/>
    </xf>
    <xf numFmtId="0" fontId="4" fillId="0" borderId="22" xfId="0" applyFont="1" applyBorder="1" applyAlignment="1">
      <alignment horizontal="center" textRotation="90" wrapText="1"/>
    </xf>
    <xf numFmtId="0" fontId="0" fillId="0" borderId="30" xfId="0" applyBorder="1" applyAlignment="1">
      <alignment horizontal="center" textRotation="90" wrapText="1"/>
    </xf>
    <xf numFmtId="0" fontId="0" fillId="0" borderId="31" xfId="0" applyBorder="1" applyAlignment="1">
      <alignment horizontal="center" textRotation="90" wrapText="1"/>
    </xf>
    <xf numFmtId="0" fontId="8" fillId="19" borderId="7" xfId="0" applyFont="1" applyFill="1" applyBorder="1" applyAlignment="1">
      <alignment horizontal="center" vertical="center"/>
    </xf>
    <xf numFmtId="0" fontId="8" fillId="19" borderId="8" xfId="0" applyFont="1" applyFill="1" applyBorder="1" applyAlignment="1">
      <alignment horizontal="center" vertical="center"/>
    </xf>
    <xf numFmtId="0" fontId="0" fillId="23" borderId="25" xfId="0" applyFill="1" applyBorder="1" applyAlignment="1">
      <alignment horizontal="center"/>
    </xf>
    <xf numFmtId="0" fontId="0" fillId="23" borderId="8" xfId="0" applyFill="1" applyBorder="1" applyAlignment="1">
      <alignment horizontal="center"/>
    </xf>
    <xf numFmtId="0" fontId="12" fillId="22" borderId="34" xfId="0" applyFont="1" applyFill="1" applyBorder="1" applyAlignment="1">
      <alignment horizontal="center" vertical="center" wrapText="1"/>
    </xf>
    <xf numFmtId="0" fontId="12" fillId="22" borderId="35" xfId="0" applyFont="1" applyFill="1" applyBorder="1" applyAlignment="1">
      <alignment horizontal="center" vertical="center" wrapText="1"/>
    </xf>
    <xf numFmtId="0" fontId="12" fillId="22" borderId="36" xfId="0" applyFont="1" applyFill="1" applyBorder="1" applyAlignment="1">
      <alignment horizontal="center" vertical="center" wrapText="1"/>
    </xf>
    <xf numFmtId="0" fontId="5" fillId="22" borderId="43" xfId="0" applyFont="1" applyFill="1" applyBorder="1" applyAlignment="1">
      <alignment horizontal="center" vertical="center" textRotation="180" wrapText="1"/>
    </xf>
    <xf numFmtId="0" fontId="5" fillId="22" borderId="44" xfId="0" applyFont="1" applyFill="1" applyBorder="1" applyAlignment="1">
      <alignment horizontal="center" vertical="center" textRotation="180" wrapText="1"/>
    </xf>
    <xf numFmtId="0" fontId="5" fillId="22" borderId="2" xfId="0" applyFont="1" applyFill="1" applyBorder="1" applyAlignment="1">
      <alignment horizontal="center" vertical="center" textRotation="180" wrapText="1"/>
    </xf>
    <xf numFmtId="0" fontId="5" fillId="22" borderId="3" xfId="0" applyFont="1" applyFill="1" applyBorder="1" applyAlignment="1">
      <alignment horizontal="center" vertical="center" textRotation="180" wrapText="1"/>
    </xf>
    <xf numFmtId="0" fontId="5" fillId="22" borderId="4" xfId="0" applyFont="1" applyFill="1" applyBorder="1" applyAlignment="1">
      <alignment horizontal="center" vertical="center" textRotation="180" wrapText="1"/>
    </xf>
    <xf numFmtId="0" fontId="5" fillId="22" borderId="6" xfId="0" applyFont="1" applyFill="1" applyBorder="1" applyAlignment="1">
      <alignment horizontal="center" vertical="center" textRotation="180" wrapText="1"/>
    </xf>
    <xf numFmtId="0" fontId="8" fillId="37" borderId="7" xfId="0" applyFont="1" applyFill="1" applyBorder="1" applyAlignment="1">
      <alignment horizontal="center" vertical="center"/>
    </xf>
    <xf numFmtId="0" fontId="8" fillId="37" borderId="8" xfId="0" applyFont="1" applyFill="1" applyBorder="1" applyAlignment="1">
      <alignment horizontal="center" vertical="center"/>
    </xf>
    <xf numFmtId="0" fontId="8" fillId="23" borderId="7" xfId="0" applyFont="1" applyFill="1" applyBorder="1" applyAlignment="1">
      <alignment horizontal="center" vertical="center"/>
    </xf>
    <xf numFmtId="0" fontId="8" fillId="23" borderId="8" xfId="0" applyFont="1" applyFill="1" applyBorder="1" applyAlignment="1">
      <alignment horizontal="center" vertical="center"/>
    </xf>
    <xf numFmtId="0" fontId="8" fillId="27" borderId="7" xfId="0" applyFont="1" applyFill="1" applyBorder="1" applyAlignment="1">
      <alignment horizontal="center" vertical="center"/>
    </xf>
    <xf numFmtId="0" fontId="8" fillId="27" borderId="8" xfId="0" applyFont="1" applyFill="1" applyBorder="1" applyAlignment="1">
      <alignment horizontal="center" vertical="center"/>
    </xf>
    <xf numFmtId="0" fontId="8" fillId="24" borderId="20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7" xfId="0" applyFont="1" applyFill="1" applyBorder="1" applyAlignment="1">
      <alignment horizontal="center" vertical="center"/>
    </xf>
    <xf numFmtId="0" fontId="8" fillId="24" borderId="8" xfId="0" applyFont="1" applyFill="1" applyBorder="1" applyAlignment="1">
      <alignment horizontal="center" vertical="center"/>
    </xf>
    <xf numFmtId="0" fontId="8" fillId="38" borderId="46" xfId="0" applyFont="1" applyFill="1" applyBorder="1" applyAlignment="1">
      <alignment horizontal="center" vertical="center"/>
    </xf>
    <xf numFmtId="0" fontId="8" fillId="38" borderId="47" xfId="0" applyFont="1" applyFill="1" applyBorder="1" applyAlignment="1">
      <alignment horizontal="center" vertical="center"/>
    </xf>
    <xf numFmtId="0" fontId="8" fillId="38" borderId="7" xfId="0" applyFont="1" applyFill="1" applyBorder="1" applyAlignment="1">
      <alignment horizontal="center" vertical="center"/>
    </xf>
    <xf numFmtId="0" fontId="8" fillId="38" borderId="8" xfId="0" applyFont="1" applyFill="1" applyBorder="1" applyAlignment="1">
      <alignment horizontal="center" vertical="center"/>
    </xf>
    <xf numFmtId="0" fontId="12" fillId="22" borderId="43" xfId="0" applyFont="1" applyFill="1" applyBorder="1" applyAlignment="1">
      <alignment horizontal="center" vertical="center" wrapText="1"/>
    </xf>
    <xf numFmtId="0" fontId="12" fillId="22" borderId="42" xfId="0" applyFont="1" applyFill="1" applyBorder="1" applyAlignment="1">
      <alignment horizontal="center" vertical="center" wrapText="1"/>
    </xf>
    <xf numFmtId="0" fontId="12" fillId="22" borderId="44" xfId="0" applyFont="1" applyFill="1" applyBorder="1" applyAlignment="1">
      <alignment horizontal="center" vertical="center" wrapText="1"/>
    </xf>
    <xf numFmtId="0" fontId="12" fillId="22" borderId="2" xfId="0" applyFont="1" applyFill="1" applyBorder="1" applyAlignment="1">
      <alignment horizontal="center" vertical="center" wrapText="1"/>
    </xf>
    <xf numFmtId="0" fontId="12" fillId="22" borderId="0" xfId="0" applyFont="1" applyFill="1" applyBorder="1" applyAlignment="1">
      <alignment horizontal="center" vertical="center" wrapText="1"/>
    </xf>
    <xf numFmtId="0" fontId="12" fillId="22" borderId="3" xfId="0" applyFont="1" applyFill="1" applyBorder="1" applyAlignment="1">
      <alignment horizontal="center" vertical="center" wrapText="1"/>
    </xf>
    <xf numFmtId="0" fontId="12" fillId="22" borderId="4" xfId="0" applyFont="1" applyFill="1" applyBorder="1" applyAlignment="1">
      <alignment horizontal="center" vertical="center" wrapText="1"/>
    </xf>
    <xf numFmtId="0" fontId="12" fillId="22" borderId="5" xfId="0" applyFont="1" applyFill="1" applyBorder="1" applyAlignment="1">
      <alignment horizontal="center" vertical="center" wrapText="1"/>
    </xf>
    <xf numFmtId="0" fontId="12" fillId="22" borderId="6" xfId="0" applyFont="1" applyFill="1" applyBorder="1" applyAlignment="1">
      <alignment horizontal="center" vertical="center" wrapText="1"/>
    </xf>
    <xf numFmtId="0" fontId="10" fillId="22" borderId="42" xfId="0" applyFont="1" applyFill="1" applyBorder="1" applyAlignment="1">
      <alignment horizontal="center" vertical="center" textRotation="90" wrapText="1"/>
    </xf>
    <xf numFmtId="0" fontId="10" fillId="22" borderId="0" xfId="0" applyFont="1" applyFill="1" applyBorder="1" applyAlignment="1">
      <alignment horizontal="center" vertical="center" textRotation="90" wrapText="1"/>
    </xf>
    <xf numFmtId="0" fontId="10" fillId="22" borderId="5" xfId="0" applyFont="1" applyFill="1" applyBorder="1" applyAlignment="1">
      <alignment horizontal="center" vertical="center" textRotation="90" wrapText="1"/>
    </xf>
    <xf numFmtId="0" fontId="14" fillId="22" borderId="43" xfId="0" applyFont="1" applyFill="1" applyBorder="1" applyAlignment="1">
      <alignment horizontal="center" vertical="center" textRotation="90" wrapText="1"/>
    </xf>
    <xf numFmtId="0" fontId="14" fillId="22" borderId="42" xfId="0" applyFont="1" applyFill="1" applyBorder="1" applyAlignment="1">
      <alignment horizontal="center" vertical="center" textRotation="90" wrapText="1"/>
    </xf>
    <xf numFmtId="0" fontId="14" fillId="22" borderId="44" xfId="0" applyFont="1" applyFill="1" applyBorder="1" applyAlignment="1">
      <alignment horizontal="center" vertical="center" textRotation="90" wrapText="1"/>
    </xf>
    <xf numFmtId="0" fontId="14" fillId="22" borderId="2" xfId="0" applyFont="1" applyFill="1" applyBorder="1" applyAlignment="1">
      <alignment horizontal="center" vertical="center" textRotation="90" wrapText="1"/>
    </xf>
    <xf numFmtId="0" fontId="14" fillId="22" borderId="0" xfId="0" applyFont="1" applyFill="1" applyBorder="1" applyAlignment="1">
      <alignment horizontal="center" vertical="center" textRotation="90" wrapText="1"/>
    </xf>
    <xf numFmtId="0" fontId="14" fillId="22" borderId="3" xfId="0" applyFont="1" applyFill="1" applyBorder="1" applyAlignment="1">
      <alignment horizontal="center" vertical="center" textRotation="90" wrapText="1"/>
    </xf>
    <xf numFmtId="0" fontId="14" fillId="22" borderId="4" xfId="0" applyFont="1" applyFill="1" applyBorder="1" applyAlignment="1">
      <alignment horizontal="center" vertical="center" textRotation="90" wrapText="1"/>
    </xf>
    <xf numFmtId="0" fontId="14" fillId="22" borderId="5" xfId="0" applyFont="1" applyFill="1" applyBorder="1" applyAlignment="1">
      <alignment horizontal="center" vertical="center" textRotation="90" wrapText="1"/>
    </xf>
    <xf numFmtId="0" fontId="14" fillId="22" borderId="6" xfId="0" applyFont="1" applyFill="1" applyBorder="1" applyAlignment="1">
      <alignment horizontal="center" vertical="center" textRotation="90" wrapText="1"/>
    </xf>
    <xf numFmtId="0" fontId="13" fillId="24" borderId="40" xfId="0" applyFont="1" applyFill="1" applyBorder="1" applyAlignment="1">
      <alignment horizontal="left" vertical="center" textRotation="90" wrapText="1"/>
    </xf>
    <xf numFmtId="0" fontId="13" fillId="24" borderId="41" xfId="0" applyFont="1" applyFill="1" applyBorder="1" applyAlignment="1">
      <alignment horizontal="left" vertical="center" textRotation="90" wrapText="1"/>
    </xf>
    <xf numFmtId="0" fontId="10" fillId="38" borderId="45" xfId="0" applyFont="1" applyFill="1" applyBorder="1" applyAlignment="1">
      <alignment horizontal="center" vertical="center" wrapText="1"/>
    </xf>
    <xf numFmtId="0" fontId="10" fillId="38" borderId="41" xfId="0" applyFont="1" applyFill="1" applyBorder="1" applyAlignment="1">
      <alignment horizontal="center" vertical="center" wrapText="1"/>
    </xf>
    <xf numFmtId="0" fontId="13" fillId="31" borderId="40" xfId="0" applyFont="1" applyFill="1" applyBorder="1" applyAlignment="1">
      <alignment horizontal="left" vertical="center" textRotation="90" wrapText="1"/>
    </xf>
    <xf numFmtId="0" fontId="13" fillId="31" borderId="41" xfId="0" applyFont="1" applyFill="1" applyBorder="1" applyAlignment="1">
      <alignment horizontal="left" vertical="center" textRotation="90" wrapText="1"/>
    </xf>
    <xf numFmtId="0" fontId="9" fillId="39" borderId="45" xfId="0" applyFont="1" applyFill="1" applyBorder="1" applyAlignment="1">
      <alignment horizontal="center" vertical="center" textRotation="90" wrapText="1"/>
    </xf>
    <xf numFmtId="0" fontId="9" fillId="39" borderId="41" xfId="0" applyFont="1" applyFill="1" applyBorder="1" applyAlignment="1">
      <alignment horizontal="center" vertical="center" textRotation="90" wrapText="1"/>
    </xf>
    <xf numFmtId="0" fontId="10" fillId="14" borderId="11" xfId="0" applyFont="1" applyFill="1" applyBorder="1" applyAlignment="1">
      <alignment horizontal="center" vertical="center"/>
    </xf>
    <xf numFmtId="0" fontId="10" fillId="14" borderId="12" xfId="0" applyFont="1" applyFill="1" applyBorder="1" applyAlignment="1">
      <alignment horizontal="center" vertical="center"/>
    </xf>
    <xf numFmtId="0" fontId="10" fillId="14" borderId="13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9" fillId="20" borderId="1" xfId="0" applyFont="1" applyFill="1" applyBorder="1" applyAlignment="1">
      <alignment horizontal="center" vertical="center"/>
    </xf>
    <xf numFmtId="0" fontId="9" fillId="20" borderId="17" xfId="0" applyFont="1" applyFill="1" applyBorder="1" applyAlignment="1">
      <alignment horizontal="center" vertical="center"/>
    </xf>
    <xf numFmtId="0" fontId="9" fillId="21" borderId="16" xfId="0" applyFont="1" applyFill="1" applyBorder="1" applyAlignment="1">
      <alignment horizontal="center" vertical="center" wrapText="1"/>
    </xf>
    <xf numFmtId="0" fontId="9" fillId="21" borderId="18" xfId="0" applyFont="1" applyFill="1" applyBorder="1" applyAlignment="1">
      <alignment horizontal="center" vertical="center" wrapText="1"/>
    </xf>
    <xf numFmtId="0" fontId="9" fillId="18" borderId="16" xfId="0" applyFont="1" applyFill="1" applyBorder="1" applyAlignment="1">
      <alignment horizontal="center" vertical="center"/>
    </xf>
    <xf numFmtId="0" fontId="9" fillId="18" borderId="18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13" borderId="4" xfId="0" applyFont="1" applyFill="1" applyBorder="1" applyAlignment="1">
      <alignment horizontal="left"/>
    </xf>
    <xf numFmtId="0" fontId="7" fillId="13" borderId="5" xfId="0" applyFont="1" applyFill="1" applyBorder="1" applyAlignment="1">
      <alignment horizontal="left"/>
    </xf>
    <xf numFmtId="0" fontId="7" fillId="13" borderId="6" xfId="0" applyFont="1" applyFill="1" applyBorder="1" applyAlignment="1">
      <alignment horizontal="left"/>
    </xf>
    <xf numFmtId="0" fontId="4" fillId="13" borderId="0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13" borderId="2" xfId="0" applyFont="1" applyFill="1" applyBorder="1" applyAlignment="1">
      <alignment horizont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0" fillId="14" borderId="34" xfId="0" applyFont="1" applyFill="1" applyBorder="1" applyAlignment="1">
      <alignment horizontal="center" vertical="center"/>
    </xf>
    <xf numFmtId="0" fontId="10" fillId="14" borderId="35" xfId="0" applyFont="1" applyFill="1" applyBorder="1" applyAlignment="1">
      <alignment horizontal="center" vertical="center"/>
    </xf>
    <xf numFmtId="0" fontId="10" fillId="14" borderId="36" xfId="0" applyFont="1" applyFill="1" applyBorder="1" applyAlignment="1">
      <alignment horizontal="center" vertical="center"/>
    </xf>
    <xf numFmtId="0" fontId="9" fillId="40" borderId="8" xfId="0" applyFont="1" applyFill="1" applyBorder="1" applyAlignment="1">
      <alignment horizontal="center" vertical="center"/>
    </xf>
    <xf numFmtId="0" fontId="9" fillId="40" borderId="37" xfId="0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horizontal="center" vertical="center"/>
    </xf>
    <xf numFmtId="0" fontId="9" fillId="16" borderId="17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/>
    </xf>
    <xf numFmtId="0" fontId="9" fillId="17" borderId="17" xfId="0" applyFont="1" applyFill="1" applyBorder="1" applyAlignment="1">
      <alignment horizontal="center" vertical="center"/>
    </xf>
    <xf numFmtId="0" fontId="7" fillId="13" borderId="43" xfId="0" applyFont="1" applyFill="1" applyBorder="1" applyAlignment="1">
      <alignment horizontal="left" vertical="center" wrapText="1"/>
    </xf>
    <xf numFmtId="0" fontId="7" fillId="13" borderId="42" xfId="0" applyFont="1" applyFill="1" applyBorder="1" applyAlignment="1">
      <alignment horizontal="left" vertical="center" wrapText="1"/>
    </xf>
    <xf numFmtId="0" fontId="7" fillId="13" borderId="44" xfId="0" applyFont="1" applyFill="1" applyBorder="1" applyAlignment="1">
      <alignment horizontal="left" vertical="center" wrapText="1"/>
    </xf>
    <xf numFmtId="0" fontId="7" fillId="13" borderId="2" xfId="0" applyFont="1" applyFill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 wrapText="1"/>
    </xf>
    <xf numFmtId="0" fontId="7" fillId="13" borderId="3" xfId="0" applyFont="1" applyFill="1" applyBorder="1" applyAlignment="1">
      <alignment horizontal="left" vertical="center" wrapText="1"/>
    </xf>
    <xf numFmtId="0" fontId="3" fillId="22" borderId="34" xfId="0" applyFont="1" applyFill="1" applyBorder="1" applyAlignment="1">
      <alignment horizontal="center" vertical="center"/>
    </xf>
    <xf numFmtId="0" fontId="3" fillId="22" borderId="35" xfId="0" applyFont="1" applyFill="1" applyBorder="1" applyAlignment="1">
      <alignment horizontal="center" vertical="center"/>
    </xf>
    <xf numFmtId="0" fontId="3" fillId="22" borderId="36" xfId="0" applyFont="1" applyFill="1" applyBorder="1" applyAlignment="1">
      <alignment horizontal="center" vertical="center"/>
    </xf>
    <xf numFmtId="0" fontId="10" fillId="15" borderId="34" xfId="0" applyFont="1" applyFill="1" applyBorder="1" applyAlignment="1">
      <alignment horizontal="center" vertical="center"/>
    </xf>
    <xf numFmtId="0" fontId="10" fillId="15" borderId="35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0" fontId="10" fillId="15" borderId="34" xfId="0" applyFont="1" applyFill="1" applyBorder="1" applyAlignment="1">
      <alignment horizontal="center" vertical="center" wrapText="1"/>
    </xf>
    <xf numFmtId="0" fontId="10" fillId="15" borderId="35" xfId="0" applyFont="1" applyFill="1" applyBorder="1" applyAlignment="1">
      <alignment horizontal="center" vertical="center" wrapText="1"/>
    </xf>
    <xf numFmtId="0" fontId="10" fillId="15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</xdr:colOff>
      <xdr:row>1</xdr:row>
      <xdr:rowOff>11907</xdr:rowOff>
    </xdr:from>
    <xdr:to>
      <xdr:col>14</xdr:col>
      <xdr:colOff>11906</xdr:colOff>
      <xdr:row>26</xdr:row>
      <xdr:rowOff>-1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D7AD8E77-5EAE-4D55-BED5-8A2CEFD5B8AA}"/>
            </a:ext>
          </a:extLst>
        </xdr:cNvPr>
        <xdr:cNvCxnSpPr/>
      </xdr:nvCxnSpPr>
      <xdr:spPr>
        <a:xfrm>
          <a:off x="428625" y="476251"/>
          <a:ext cx="2940844" cy="4548186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31</xdr:row>
      <xdr:rowOff>38100</xdr:rowOff>
    </xdr:from>
    <xdr:to>
      <xdr:col>14</xdr:col>
      <xdr:colOff>762000</xdr:colOff>
      <xdr:row>33</xdr:row>
      <xdr:rowOff>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D2DCB19D-D7DF-4E6D-918F-9F06963B4EE6}"/>
            </a:ext>
          </a:extLst>
        </xdr:cNvPr>
        <xdr:cNvCxnSpPr/>
      </xdr:nvCxnSpPr>
      <xdr:spPr>
        <a:xfrm flipV="1">
          <a:off x="3829050" y="77152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35</xdr:row>
      <xdr:rowOff>9525</xdr:rowOff>
    </xdr:from>
    <xdr:to>
      <xdr:col>14</xdr:col>
      <xdr:colOff>752475</xdr:colOff>
      <xdr:row>36</xdr:row>
      <xdr:rowOff>292893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51696368-47AE-4FD3-B022-1E2CB155C851}"/>
            </a:ext>
          </a:extLst>
        </xdr:cNvPr>
        <xdr:cNvCxnSpPr/>
      </xdr:nvCxnSpPr>
      <xdr:spPr>
        <a:xfrm flipV="1">
          <a:off x="3700463" y="88082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531019</xdr:colOff>
      <xdr:row>37</xdr:row>
      <xdr:rowOff>30957</xdr:rowOff>
    </xdr:from>
    <xdr:to>
      <xdr:col>14</xdr:col>
      <xdr:colOff>738187</xdr:colOff>
      <xdr:row>38</xdr:row>
      <xdr:rowOff>314325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49D939DD-84D4-4182-9BB3-F8A028585A86}"/>
            </a:ext>
          </a:extLst>
        </xdr:cNvPr>
        <xdr:cNvCxnSpPr/>
      </xdr:nvCxnSpPr>
      <xdr:spPr>
        <a:xfrm flipV="1">
          <a:off x="3686175" y="947261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4762</xdr:colOff>
      <xdr:row>39</xdr:row>
      <xdr:rowOff>28575</xdr:rowOff>
    </xdr:from>
    <xdr:to>
      <xdr:col>14</xdr:col>
      <xdr:colOff>747712</xdr:colOff>
      <xdr:row>40</xdr:row>
      <xdr:rowOff>311943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4C48989C-578C-430A-9366-5E0D9B56A48E}"/>
            </a:ext>
          </a:extLst>
        </xdr:cNvPr>
        <xdr:cNvCxnSpPr/>
      </xdr:nvCxnSpPr>
      <xdr:spPr>
        <a:xfrm flipV="1">
          <a:off x="3695700" y="101131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26193</xdr:colOff>
      <xdr:row>43</xdr:row>
      <xdr:rowOff>26194</xdr:rowOff>
    </xdr:from>
    <xdr:to>
      <xdr:col>14</xdr:col>
      <xdr:colOff>769143</xdr:colOff>
      <xdr:row>44</xdr:row>
      <xdr:rowOff>309562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759843F2-2685-4CD4-A259-C01619EC71F6}"/>
            </a:ext>
          </a:extLst>
        </xdr:cNvPr>
        <xdr:cNvCxnSpPr/>
      </xdr:nvCxnSpPr>
      <xdr:spPr>
        <a:xfrm flipV="1">
          <a:off x="3717131" y="113966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23812</xdr:colOff>
      <xdr:row>45</xdr:row>
      <xdr:rowOff>1</xdr:rowOff>
    </xdr:from>
    <xdr:to>
      <xdr:col>14</xdr:col>
      <xdr:colOff>766762</xdr:colOff>
      <xdr:row>46</xdr:row>
      <xdr:rowOff>283369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2A85A5F-DAC0-43FC-8D56-F150DB993557}"/>
            </a:ext>
          </a:extLst>
        </xdr:cNvPr>
        <xdr:cNvCxnSpPr/>
      </xdr:nvCxnSpPr>
      <xdr:spPr>
        <a:xfrm flipV="1">
          <a:off x="3714750" y="1201340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47</xdr:row>
      <xdr:rowOff>21432</xdr:rowOff>
    </xdr:from>
    <xdr:to>
      <xdr:col>14</xdr:col>
      <xdr:colOff>752475</xdr:colOff>
      <xdr:row>48</xdr:row>
      <xdr:rowOff>304800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6340D77C-3D74-4C76-B450-8EE90E1F57BF}"/>
            </a:ext>
          </a:extLst>
        </xdr:cNvPr>
        <xdr:cNvCxnSpPr/>
      </xdr:nvCxnSpPr>
      <xdr:spPr>
        <a:xfrm flipV="1">
          <a:off x="3700463" y="1267777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51</xdr:row>
      <xdr:rowOff>19050</xdr:rowOff>
    </xdr:from>
    <xdr:to>
      <xdr:col>14</xdr:col>
      <xdr:colOff>762000</xdr:colOff>
      <xdr:row>52</xdr:row>
      <xdr:rowOff>302418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3CA02B9E-530D-4240-956C-19BFEC0430EC}"/>
            </a:ext>
          </a:extLst>
        </xdr:cNvPr>
        <xdr:cNvCxnSpPr/>
      </xdr:nvCxnSpPr>
      <xdr:spPr>
        <a:xfrm flipV="1">
          <a:off x="3709988" y="139612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4762</xdr:colOff>
      <xdr:row>57</xdr:row>
      <xdr:rowOff>52388</xdr:rowOff>
    </xdr:from>
    <xdr:to>
      <xdr:col>14</xdr:col>
      <xdr:colOff>747712</xdr:colOff>
      <xdr:row>59</xdr:row>
      <xdr:rowOff>14287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5C4190EB-58E9-4C0A-915C-B09662F920D4}"/>
            </a:ext>
          </a:extLst>
        </xdr:cNvPr>
        <xdr:cNvCxnSpPr/>
      </xdr:nvCxnSpPr>
      <xdr:spPr>
        <a:xfrm flipV="1">
          <a:off x="3695700" y="1592341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2380</xdr:colOff>
      <xdr:row>59</xdr:row>
      <xdr:rowOff>38100</xdr:rowOff>
    </xdr:from>
    <xdr:to>
      <xdr:col>14</xdr:col>
      <xdr:colOff>745330</xdr:colOff>
      <xdr:row>61</xdr:row>
      <xdr:rowOff>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BAFA8361-2DB9-4603-A5C7-3F9457E4782E}"/>
            </a:ext>
          </a:extLst>
        </xdr:cNvPr>
        <xdr:cNvCxnSpPr/>
      </xdr:nvCxnSpPr>
      <xdr:spPr>
        <a:xfrm flipV="1">
          <a:off x="3693318" y="165520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-1</xdr:colOff>
      <xdr:row>63</xdr:row>
      <xdr:rowOff>35719</xdr:rowOff>
    </xdr:from>
    <xdr:to>
      <xdr:col>14</xdr:col>
      <xdr:colOff>742949</xdr:colOff>
      <xdr:row>64</xdr:row>
      <xdr:rowOff>319087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33DB7B1D-4369-46CB-B963-A0E215FACC6A}"/>
            </a:ext>
          </a:extLst>
        </xdr:cNvPr>
        <xdr:cNvCxnSpPr/>
      </xdr:nvCxnSpPr>
      <xdr:spPr>
        <a:xfrm flipV="1">
          <a:off x="3690937" y="178355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21430</xdr:colOff>
      <xdr:row>67</xdr:row>
      <xdr:rowOff>21432</xdr:rowOff>
    </xdr:from>
    <xdr:to>
      <xdr:col>14</xdr:col>
      <xdr:colOff>764380</xdr:colOff>
      <xdr:row>68</xdr:row>
      <xdr:rowOff>304800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83C3C6C7-E660-46EE-BA31-8F93226F9794}"/>
            </a:ext>
          </a:extLst>
        </xdr:cNvPr>
        <xdr:cNvCxnSpPr/>
      </xdr:nvCxnSpPr>
      <xdr:spPr>
        <a:xfrm flipV="1">
          <a:off x="3712368" y="191071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19048</xdr:colOff>
      <xdr:row>71</xdr:row>
      <xdr:rowOff>30957</xdr:rowOff>
    </xdr:from>
    <xdr:to>
      <xdr:col>14</xdr:col>
      <xdr:colOff>761998</xdr:colOff>
      <xdr:row>72</xdr:row>
      <xdr:rowOff>314325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55784868-6B30-4C15-8EA8-B56F6515856F}"/>
            </a:ext>
          </a:extLst>
        </xdr:cNvPr>
        <xdr:cNvCxnSpPr/>
      </xdr:nvCxnSpPr>
      <xdr:spPr>
        <a:xfrm flipV="1">
          <a:off x="3709986" y="204025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4761</xdr:colOff>
      <xdr:row>73</xdr:row>
      <xdr:rowOff>4764</xdr:rowOff>
    </xdr:from>
    <xdr:to>
      <xdr:col>14</xdr:col>
      <xdr:colOff>747711</xdr:colOff>
      <xdr:row>74</xdr:row>
      <xdr:rowOff>288132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3CD59DD5-E34D-4B3C-8443-60724B2F3977}"/>
            </a:ext>
          </a:extLst>
        </xdr:cNvPr>
        <xdr:cNvCxnSpPr/>
      </xdr:nvCxnSpPr>
      <xdr:spPr>
        <a:xfrm flipV="1">
          <a:off x="3695699" y="21019295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14286</xdr:colOff>
      <xdr:row>77</xdr:row>
      <xdr:rowOff>2382</xdr:rowOff>
    </xdr:from>
    <xdr:to>
      <xdr:col>14</xdr:col>
      <xdr:colOff>757236</xdr:colOff>
      <xdr:row>78</xdr:row>
      <xdr:rowOff>285750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86D3D645-4F56-4091-90A8-DE9530C66117}"/>
            </a:ext>
          </a:extLst>
        </xdr:cNvPr>
        <xdr:cNvCxnSpPr/>
      </xdr:nvCxnSpPr>
      <xdr:spPr>
        <a:xfrm flipV="1">
          <a:off x="3705224" y="2230278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535780</xdr:colOff>
      <xdr:row>79</xdr:row>
      <xdr:rowOff>35718</xdr:rowOff>
    </xdr:from>
    <xdr:to>
      <xdr:col>14</xdr:col>
      <xdr:colOff>742948</xdr:colOff>
      <xdr:row>80</xdr:row>
      <xdr:rowOff>319086</xdr:rowOff>
    </xdr:to>
    <xdr:cxnSp macro="">
      <xdr:nvCxnSpPr>
        <xdr:cNvPr id="20" name="Conector recto 19">
          <a:extLst>
            <a:ext uri="{FF2B5EF4-FFF2-40B4-BE49-F238E27FC236}">
              <a16:creationId xmlns:a16="http://schemas.microsoft.com/office/drawing/2014/main" id="{1537CC75-525A-4977-B724-B28B8E2B8238}"/>
            </a:ext>
          </a:extLst>
        </xdr:cNvPr>
        <xdr:cNvCxnSpPr/>
      </xdr:nvCxnSpPr>
      <xdr:spPr>
        <a:xfrm flipV="1">
          <a:off x="3690936" y="2297906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533399</xdr:colOff>
      <xdr:row>83</xdr:row>
      <xdr:rowOff>45244</xdr:rowOff>
    </xdr:from>
    <xdr:to>
      <xdr:col>14</xdr:col>
      <xdr:colOff>740567</xdr:colOff>
      <xdr:row>85</xdr:row>
      <xdr:rowOff>7144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F0D31E0E-BABC-497E-AFDA-2E24B4AAB32F}"/>
            </a:ext>
          </a:extLst>
        </xdr:cNvPr>
        <xdr:cNvCxnSpPr/>
      </xdr:nvCxnSpPr>
      <xdr:spPr>
        <a:xfrm flipV="1">
          <a:off x="3688555" y="242744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688181</xdr:colOff>
      <xdr:row>72</xdr:row>
      <xdr:rowOff>309562</xdr:rowOff>
    </xdr:from>
    <xdr:to>
      <xdr:col>21</xdr:col>
      <xdr:colOff>23813</xdr:colOff>
      <xdr:row>75</xdr:row>
      <xdr:rowOff>7144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9B222669-F40C-49DD-A53C-5343DC583C59}"/>
            </a:ext>
          </a:extLst>
        </xdr:cNvPr>
        <xdr:cNvCxnSpPr/>
      </xdr:nvCxnSpPr>
      <xdr:spPr>
        <a:xfrm flipV="1">
          <a:off x="8701087" y="21002625"/>
          <a:ext cx="1097757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531018</xdr:colOff>
      <xdr:row>85</xdr:row>
      <xdr:rowOff>30957</xdr:rowOff>
    </xdr:from>
    <xdr:to>
      <xdr:col>14</xdr:col>
      <xdr:colOff>738186</xdr:colOff>
      <xdr:row>86</xdr:row>
      <xdr:rowOff>314325</xdr:rowOff>
    </xdr:to>
    <xdr:cxnSp macro="">
      <xdr:nvCxnSpPr>
        <xdr:cNvPr id="23" name="Conector recto 22">
          <a:extLst>
            <a:ext uri="{FF2B5EF4-FFF2-40B4-BE49-F238E27FC236}">
              <a16:creationId xmlns:a16="http://schemas.microsoft.com/office/drawing/2014/main" id="{9E6AFB21-FD08-4FEE-B875-6E62246251B9}"/>
            </a:ext>
          </a:extLst>
        </xdr:cNvPr>
        <xdr:cNvCxnSpPr/>
      </xdr:nvCxnSpPr>
      <xdr:spPr>
        <a:xfrm flipV="1">
          <a:off x="3686174" y="2490311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35717</xdr:colOff>
      <xdr:row>95</xdr:row>
      <xdr:rowOff>11907</xdr:rowOff>
    </xdr:from>
    <xdr:to>
      <xdr:col>15</xdr:col>
      <xdr:colOff>4761</xdr:colOff>
      <xdr:row>96</xdr:row>
      <xdr:rowOff>295275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E210E583-BCB4-4DB9-9618-9B092F5CEE12}"/>
            </a:ext>
          </a:extLst>
        </xdr:cNvPr>
        <xdr:cNvCxnSpPr/>
      </xdr:nvCxnSpPr>
      <xdr:spPr>
        <a:xfrm flipV="1">
          <a:off x="3726655" y="280987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21429</xdr:colOff>
      <xdr:row>103</xdr:row>
      <xdr:rowOff>45244</xdr:rowOff>
    </xdr:from>
    <xdr:to>
      <xdr:col>14</xdr:col>
      <xdr:colOff>764379</xdr:colOff>
      <xdr:row>105</xdr:row>
      <xdr:rowOff>7144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D064CD9C-35E3-459E-8E4B-184AC98243A4}"/>
            </a:ext>
          </a:extLst>
        </xdr:cNvPr>
        <xdr:cNvCxnSpPr/>
      </xdr:nvCxnSpPr>
      <xdr:spPr>
        <a:xfrm flipV="1">
          <a:off x="3712367" y="3070383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902492</xdr:colOff>
      <xdr:row>73</xdr:row>
      <xdr:rowOff>19050</xdr:rowOff>
    </xdr:from>
    <xdr:to>
      <xdr:col>44</xdr:col>
      <xdr:colOff>14286</xdr:colOff>
      <xdr:row>74</xdr:row>
      <xdr:rowOff>302418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3D248319-7546-4EFB-9E1E-A25CAFF2695B}"/>
            </a:ext>
          </a:extLst>
        </xdr:cNvPr>
        <xdr:cNvCxnSpPr/>
      </xdr:nvCxnSpPr>
      <xdr:spPr>
        <a:xfrm flipV="1">
          <a:off x="29648942" y="21297900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754854</xdr:colOff>
      <xdr:row>95</xdr:row>
      <xdr:rowOff>40482</xdr:rowOff>
    </xdr:from>
    <xdr:to>
      <xdr:col>15</xdr:col>
      <xdr:colOff>723898</xdr:colOff>
      <xdr:row>97</xdr:row>
      <xdr:rowOff>2382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768C63EB-58EB-4480-9F64-10DD080C892F}"/>
            </a:ext>
          </a:extLst>
        </xdr:cNvPr>
        <xdr:cNvCxnSpPr/>
      </xdr:nvCxnSpPr>
      <xdr:spPr>
        <a:xfrm flipV="1">
          <a:off x="4445792" y="2812732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14287</xdr:colOff>
      <xdr:row>121</xdr:row>
      <xdr:rowOff>35719</xdr:rowOff>
    </xdr:from>
    <xdr:to>
      <xdr:col>19</xdr:col>
      <xdr:colOff>11906</xdr:colOff>
      <xdr:row>122</xdr:row>
      <xdr:rowOff>309563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DADFAF6A-0F19-4E85-8ABD-4EE0A9991BC5}"/>
            </a:ext>
          </a:extLst>
        </xdr:cNvPr>
        <xdr:cNvCxnSpPr/>
      </xdr:nvCxnSpPr>
      <xdr:spPr>
        <a:xfrm flipV="1">
          <a:off x="4479131" y="37766625"/>
          <a:ext cx="771525" cy="7143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11907</xdr:colOff>
      <xdr:row>121</xdr:row>
      <xdr:rowOff>33338</xdr:rowOff>
    </xdr:from>
    <xdr:to>
      <xdr:col>21</xdr:col>
      <xdr:colOff>9525</xdr:colOff>
      <xdr:row>122</xdr:row>
      <xdr:rowOff>307182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2583E817-225D-4348-AC96-24A061CE1286}"/>
            </a:ext>
          </a:extLst>
        </xdr:cNvPr>
        <xdr:cNvCxnSpPr/>
      </xdr:nvCxnSpPr>
      <xdr:spPr>
        <a:xfrm flipV="1">
          <a:off x="6024563" y="37764244"/>
          <a:ext cx="771525" cy="7143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9524</xdr:colOff>
      <xdr:row>121</xdr:row>
      <xdr:rowOff>30956</xdr:rowOff>
    </xdr:from>
    <xdr:to>
      <xdr:col>20</xdr:col>
      <xdr:colOff>7143</xdr:colOff>
      <xdr:row>122</xdr:row>
      <xdr:rowOff>304800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DA80FF80-9BB6-4EB4-AE94-11113165538A}"/>
            </a:ext>
          </a:extLst>
        </xdr:cNvPr>
        <xdr:cNvCxnSpPr/>
      </xdr:nvCxnSpPr>
      <xdr:spPr>
        <a:xfrm flipV="1">
          <a:off x="5248274" y="37761862"/>
          <a:ext cx="771525" cy="7143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115</xdr:row>
      <xdr:rowOff>0</xdr:rowOff>
    </xdr:from>
    <xdr:to>
      <xdr:col>17</xdr:col>
      <xdr:colOff>750094</xdr:colOff>
      <xdr:row>117</xdr:row>
      <xdr:rowOff>19052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5370DC5-CB38-40C8-A6F9-72E8247A87D2}"/>
            </a:ext>
          </a:extLst>
        </xdr:cNvPr>
        <xdr:cNvCxnSpPr/>
      </xdr:nvCxnSpPr>
      <xdr:spPr>
        <a:xfrm flipV="1">
          <a:off x="6022181" y="35802094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114</xdr:row>
      <xdr:rowOff>295275</xdr:rowOff>
    </xdr:from>
    <xdr:to>
      <xdr:col>16</xdr:col>
      <xdr:colOff>759619</xdr:colOff>
      <xdr:row>116</xdr:row>
      <xdr:rowOff>314326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70CC9737-F7AB-4C06-8731-3399FDD5CDE7}"/>
            </a:ext>
          </a:extLst>
        </xdr:cNvPr>
        <xdr:cNvCxnSpPr/>
      </xdr:nvCxnSpPr>
      <xdr:spPr>
        <a:xfrm flipV="1">
          <a:off x="5257800" y="35775900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28575</xdr:colOff>
      <xdr:row>114</xdr:row>
      <xdr:rowOff>292894</xdr:rowOff>
    </xdr:from>
    <xdr:to>
      <xdr:col>15</xdr:col>
      <xdr:colOff>769144</xdr:colOff>
      <xdr:row>116</xdr:row>
      <xdr:rowOff>311945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2CF95104-85FB-4B8C-A542-DFFC63E333BD}"/>
            </a:ext>
          </a:extLst>
        </xdr:cNvPr>
        <xdr:cNvCxnSpPr/>
      </xdr:nvCxnSpPr>
      <xdr:spPr>
        <a:xfrm flipV="1">
          <a:off x="4493419" y="35773519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2381</xdr:colOff>
      <xdr:row>113</xdr:row>
      <xdr:rowOff>4763</xdr:rowOff>
    </xdr:from>
    <xdr:to>
      <xdr:col>17</xdr:col>
      <xdr:colOff>742950</xdr:colOff>
      <xdr:row>115</xdr:row>
      <xdr:rowOff>23814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3E8CEC48-2827-4205-870E-82468E73A55B}"/>
            </a:ext>
          </a:extLst>
        </xdr:cNvPr>
        <xdr:cNvCxnSpPr/>
      </xdr:nvCxnSpPr>
      <xdr:spPr>
        <a:xfrm flipV="1">
          <a:off x="6015037" y="35163919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761999</xdr:colOff>
      <xdr:row>113</xdr:row>
      <xdr:rowOff>0</xdr:rowOff>
    </xdr:from>
    <xdr:to>
      <xdr:col>16</xdr:col>
      <xdr:colOff>728662</xdr:colOff>
      <xdr:row>115</xdr:row>
      <xdr:rowOff>9527</xdr:rowOff>
    </xdr:to>
    <xdr:cxnSp macro="">
      <xdr:nvCxnSpPr>
        <xdr:cNvPr id="40" name="Conector recto 39">
          <a:extLst>
            <a:ext uri="{FF2B5EF4-FFF2-40B4-BE49-F238E27FC236}">
              <a16:creationId xmlns:a16="http://schemas.microsoft.com/office/drawing/2014/main" id="{85C6D75C-7AC3-4D0E-B54F-244DFEE11ACE}"/>
            </a:ext>
          </a:extLst>
        </xdr:cNvPr>
        <xdr:cNvCxnSpPr/>
      </xdr:nvCxnSpPr>
      <xdr:spPr>
        <a:xfrm flipV="1">
          <a:off x="5226843" y="35149632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759618</xdr:colOff>
      <xdr:row>113</xdr:row>
      <xdr:rowOff>1</xdr:rowOff>
    </xdr:from>
    <xdr:to>
      <xdr:col>15</xdr:col>
      <xdr:colOff>726281</xdr:colOff>
      <xdr:row>115</xdr:row>
      <xdr:rowOff>19052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25BF4BF2-6FA5-4755-AE30-AF254382B069}"/>
            </a:ext>
          </a:extLst>
        </xdr:cNvPr>
        <xdr:cNvCxnSpPr/>
      </xdr:nvCxnSpPr>
      <xdr:spPr>
        <a:xfrm flipV="1">
          <a:off x="4450556" y="35159157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7143</xdr:colOff>
      <xdr:row>113</xdr:row>
      <xdr:rowOff>0</xdr:rowOff>
    </xdr:from>
    <xdr:to>
      <xdr:col>18</xdr:col>
      <xdr:colOff>1202531</xdr:colOff>
      <xdr:row>114</xdr:row>
      <xdr:rowOff>314328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84249A07-4FCC-4785-B690-490AC70E2950}"/>
            </a:ext>
          </a:extLst>
        </xdr:cNvPr>
        <xdr:cNvCxnSpPr/>
      </xdr:nvCxnSpPr>
      <xdr:spPr>
        <a:xfrm flipV="1">
          <a:off x="6793706" y="35159156"/>
          <a:ext cx="1195388" cy="6357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1219199</xdr:colOff>
      <xdr:row>113</xdr:row>
      <xdr:rowOff>0</xdr:rowOff>
    </xdr:from>
    <xdr:to>
      <xdr:col>20</xdr:col>
      <xdr:colOff>30956</xdr:colOff>
      <xdr:row>115</xdr:row>
      <xdr:rowOff>2384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64406612-4175-4C9E-A23C-52E89257EFA4}"/>
            </a:ext>
          </a:extLst>
        </xdr:cNvPr>
        <xdr:cNvCxnSpPr/>
      </xdr:nvCxnSpPr>
      <xdr:spPr>
        <a:xfrm flipV="1">
          <a:off x="8005762" y="35142489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692944</xdr:colOff>
      <xdr:row>113</xdr:row>
      <xdr:rowOff>0</xdr:rowOff>
    </xdr:from>
    <xdr:to>
      <xdr:col>20</xdr:col>
      <xdr:colOff>1035844</xdr:colOff>
      <xdr:row>115</xdr:row>
      <xdr:rowOff>11910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2394C3A3-52A5-4961-8694-5326E1304306}"/>
            </a:ext>
          </a:extLst>
        </xdr:cNvPr>
        <xdr:cNvCxnSpPr/>
      </xdr:nvCxnSpPr>
      <xdr:spPr>
        <a:xfrm flipV="1">
          <a:off x="8705850" y="35135344"/>
          <a:ext cx="1045369" cy="6786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1202531</xdr:colOff>
      <xdr:row>115</xdr:row>
      <xdr:rowOff>2383</xdr:rowOff>
    </xdr:from>
    <xdr:to>
      <xdr:col>20</xdr:col>
      <xdr:colOff>14288</xdr:colOff>
      <xdr:row>117</xdr:row>
      <xdr:rowOff>21435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13E35600-1C83-4B39-8481-E9377D2CE22A}"/>
            </a:ext>
          </a:extLst>
        </xdr:cNvPr>
        <xdr:cNvCxnSpPr/>
      </xdr:nvCxnSpPr>
      <xdr:spPr>
        <a:xfrm flipV="1">
          <a:off x="7989094" y="35804477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678656</xdr:colOff>
      <xdr:row>114</xdr:row>
      <xdr:rowOff>307182</xdr:rowOff>
    </xdr:from>
    <xdr:to>
      <xdr:col>20</xdr:col>
      <xdr:colOff>1021556</xdr:colOff>
      <xdr:row>117</xdr:row>
      <xdr:rowOff>21436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4344D597-E70D-4929-B8EE-B99F1471D441}"/>
            </a:ext>
          </a:extLst>
        </xdr:cNvPr>
        <xdr:cNvCxnSpPr/>
      </xdr:nvCxnSpPr>
      <xdr:spPr>
        <a:xfrm flipV="1">
          <a:off x="8691562" y="35787807"/>
          <a:ext cx="1045369" cy="6786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1045369</xdr:colOff>
      <xdr:row>114</xdr:row>
      <xdr:rowOff>309562</xdr:rowOff>
    </xdr:from>
    <xdr:to>
      <xdr:col>21</xdr:col>
      <xdr:colOff>1059656</xdr:colOff>
      <xdr:row>117</xdr:row>
      <xdr:rowOff>7149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BD5FEE43-FEE7-410E-9597-F6357B4AE38C}"/>
            </a:ext>
          </a:extLst>
        </xdr:cNvPr>
        <xdr:cNvCxnSpPr/>
      </xdr:nvCxnSpPr>
      <xdr:spPr>
        <a:xfrm flipV="1">
          <a:off x="9760744" y="35790187"/>
          <a:ext cx="1073943" cy="6619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1019175</xdr:colOff>
      <xdr:row>113</xdr:row>
      <xdr:rowOff>0</xdr:rowOff>
    </xdr:from>
    <xdr:to>
      <xdr:col>22</xdr:col>
      <xdr:colOff>23812</xdr:colOff>
      <xdr:row>114</xdr:row>
      <xdr:rowOff>314331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4F68C113-3EC5-46F1-8692-2E9C1D7C59AB}"/>
            </a:ext>
          </a:extLst>
        </xdr:cNvPr>
        <xdr:cNvCxnSpPr/>
      </xdr:nvCxnSpPr>
      <xdr:spPr>
        <a:xfrm flipV="1">
          <a:off x="9734550" y="35147250"/>
          <a:ext cx="1135856" cy="6477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1047751</xdr:colOff>
      <xdr:row>114</xdr:row>
      <xdr:rowOff>297657</xdr:rowOff>
    </xdr:from>
    <xdr:to>
      <xdr:col>23</xdr:col>
      <xdr:colOff>14288</xdr:colOff>
      <xdr:row>116</xdr:row>
      <xdr:rowOff>316708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21B99481-684B-438F-8399-B21A4BFEDBB8}"/>
            </a:ext>
          </a:extLst>
        </xdr:cNvPr>
        <xdr:cNvCxnSpPr/>
      </xdr:nvCxnSpPr>
      <xdr:spPr>
        <a:xfrm flipV="1">
          <a:off x="10822782" y="35778282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769142</xdr:colOff>
      <xdr:row>103</xdr:row>
      <xdr:rowOff>19050</xdr:rowOff>
    </xdr:from>
    <xdr:to>
      <xdr:col>15</xdr:col>
      <xdr:colOff>738186</xdr:colOff>
      <xdr:row>104</xdr:row>
      <xdr:rowOff>302418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2CA3EE2-7B4D-4AD6-B5DB-3D9361407004}"/>
            </a:ext>
          </a:extLst>
        </xdr:cNvPr>
        <xdr:cNvCxnSpPr/>
      </xdr:nvCxnSpPr>
      <xdr:spPr>
        <a:xfrm flipV="1">
          <a:off x="4460080" y="306776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4761</xdr:colOff>
      <xdr:row>103</xdr:row>
      <xdr:rowOff>52388</xdr:rowOff>
    </xdr:from>
    <xdr:to>
      <xdr:col>16</xdr:col>
      <xdr:colOff>747711</xdr:colOff>
      <xdr:row>105</xdr:row>
      <xdr:rowOff>14288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DAE96D63-256F-4571-B226-605C31B35CA7}"/>
            </a:ext>
          </a:extLst>
        </xdr:cNvPr>
        <xdr:cNvCxnSpPr/>
      </xdr:nvCxnSpPr>
      <xdr:spPr>
        <a:xfrm flipV="1">
          <a:off x="5243511" y="3071098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2379</xdr:colOff>
      <xdr:row>103</xdr:row>
      <xdr:rowOff>38100</xdr:rowOff>
    </xdr:from>
    <xdr:to>
      <xdr:col>17</xdr:col>
      <xdr:colOff>745329</xdr:colOff>
      <xdr:row>105</xdr:row>
      <xdr:rowOff>0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A071D101-8F10-49AB-AE9D-A4469B2C138D}"/>
            </a:ext>
          </a:extLst>
        </xdr:cNvPr>
        <xdr:cNvCxnSpPr/>
      </xdr:nvCxnSpPr>
      <xdr:spPr>
        <a:xfrm flipV="1">
          <a:off x="6015035" y="3069669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773905</xdr:colOff>
      <xdr:row>103</xdr:row>
      <xdr:rowOff>0</xdr:rowOff>
    </xdr:from>
    <xdr:to>
      <xdr:col>19</xdr:col>
      <xdr:colOff>11906</xdr:colOff>
      <xdr:row>104</xdr:row>
      <xdr:rowOff>319088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DD8E6294-7F08-4216-BFF5-FB16643ADFBF}"/>
            </a:ext>
          </a:extLst>
        </xdr:cNvPr>
        <xdr:cNvCxnSpPr/>
      </xdr:nvCxnSpPr>
      <xdr:spPr>
        <a:xfrm flipV="1">
          <a:off x="6786561" y="30658594"/>
          <a:ext cx="1238251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1202528</xdr:colOff>
      <xdr:row>103</xdr:row>
      <xdr:rowOff>35718</xdr:rowOff>
    </xdr:from>
    <xdr:to>
      <xdr:col>19</xdr:col>
      <xdr:colOff>678656</xdr:colOff>
      <xdr:row>104</xdr:row>
      <xdr:rowOff>307182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2ABF065D-971A-4E56-86E5-26420DD28D10}"/>
            </a:ext>
          </a:extLst>
        </xdr:cNvPr>
        <xdr:cNvCxnSpPr/>
      </xdr:nvCxnSpPr>
      <xdr:spPr>
        <a:xfrm flipV="1">
          <a:off x="7989091" y="30694312"/>
          <a:ext cx="702471" cy="5929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9522</xdr:colOff>
      <xdr:row>103</xdr:row>
      <xdr:rowOff>23812</xdr:rowOff>
    </xdr:from>
    <xdr:to>
      <xdr:col>20</xdr:col>
      <xdr:colOff>1035844</xdr:colOff>
      <xdr:row>104</xdr:row>
      <xdr:rowOff>304802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75EA1403-E7DC-49E1-9B60-F8D2A54960DE}"/>
            </a:ext>
          </a:extLst>
        </xdr:cNvPr>
        <xdr:cNvCxnSpPr/>
      </xdr:nvCxnSpPr>
      <xdr:spPr>
        <a:xfrm flipV="1">
          <a:off x="8724897" y="30682406"/>
          <a:ext cx="1026322" cy="6024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14286</xdr:colOff>
      <xdr:row>95</xdr:row>
      <xdr:rowOff>26194</xdr:rowOff>
    </xdr:from>
    <xdr:to>
      <xdr:col>16</xdr:col>
      <xdr:colOff>757236</xdr:colOff>
      <xdr:row>96</xdr:row>
      <xdr:rowOff>309562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44E95BE3-9BC6-46D2-A0A5-9662E9253862}"/>
            </a:ext>
          </a:extLst>
        </xdr:cNvPr>
        <xdr:cNvCxnSpPr/>
      </xdr:nvCxnSpPr>
      <xdr:spPr>
        <a:xfrm flipV="1">
          <a:off x="5253036" y="2811303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761999</xdr:colOff>
      <xdr:row>95</xdr:row>
      <xdr:rowOff>23813</xdr:rowOff>
    </xdr:from>
    <xdr:to>
      <xdr:col>17</xdr:col>
      <xdr:colOff>731043</xdr:colOff>
      <xdr:row>96</xdr:row>
      <xdr:rowOff>307181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34C2E68A-11A2-491D-96BD-8755C49D3341}"/>
            </a:ext>
          </a:extLst>
        </xdr:cNvPr>
        <xdr:cNvCxnSpPr/>
      </xdr:nvCxnSpPr>
      <xdr:spPr>
        <a:xfrm flipV="1">
          <a:off x="6000749" y="28110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771524</xdr:colOff>
      <xdr:row>95</xdr:row>
      <xdr:rowOff>11906</xdr:rowOff>
    </xdr:from>
    <xdr:to>
      <xdr:col>19</xdr:col>
      <xdr:colOff>0</xdr:colOff>
      <xdr:row>97</xdr:row>
      <xdr:rowOff>7145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4DD34CF7-5E19-4C37-871D-427C2AEDF8D8}"/>
            </a:ext>
          </a:extLst>
        </xdr:cNvPr>
        <xdr:cNvCxnSpPr/>
      </xdr:nvCxnSpPr>
      <xdr:spPr>
        <a:xfrm flipV="1">
          <a:off x="6784180" y="28098750"/>
          <a:ext cx="122872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1219198</xdr:colOff>
      <xdr:row>91</xdr:row>
      <xdr:rowOff>40481</xdr:rowOff>
    </xdr:from>
    <xdr:to>
      <xdr:col>20</xdr:col>
      <xdr:colOff>33336</xdr:colOff>
      <xdr:row>93</xdr:row>
      <xdr:rowOff>2381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714F957A-09C9-4005-8DA0-0F2CD32ED801}"/>
            </a:ext>
          </a:extLst>
        </xdr:cNvPr>
        <xdr:cNvCxnSpPr/>
      </xdr:nvCxnSpPr>
      <xdr:spPr>
        <a:xfrm flipV="1">
          <a:off x="8005761" y="2684145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909636</xdr:colOff>
      <xdr:row>83</xdr:row>
      <xdr:rowOff>45244</xdr:rowOff>
    </xdr:from>
    <xdr:to>
      <xdr:col>44</xdr:col>
      <xdr:colOff>14286</xdr:colOff>
      <xdr:row>85</xdr:row>
      <xdr:rowOff>4762</xdr:rowOff>
    </xdr:to>
    <xdr:cxnSp macro="">
      <xdr:nvCxnSpPr>
        <xdr:cNvPr id="68" name="Conector recto 67">
          <a:extLst>
            <a:ext uri="{FF2B5EF4-FFF2-40B4-BE49-F238E27FC236}">
              <a16:creationId xmlns:a16="http://schemas.microsoft.com/office/drawing/2014/main" id="{9442323C-EFDA-46F5-9831-21C703AD30CA}"/>
            </a:ext>
          </a:extLst>
        </xdr:cNvPr>
        <xdr:cNvCxnSpPr/>
      </xdr:nvCxnSpPr>
      <xdr:spPr>
        <a:xfrm flipV="1">
          <a:off x="29656086" y="2456259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2380</xdr:colOff>
      <xdr:row>91</xdr:row>
      <xdr:rowOff>11906</xdr:rowOff>
    </xdr:from>
    <xdr:to>
      <xdr:col>19</xdr:col>
      <xdr:colOff>0</xdr:colOff>
      <xdr:row>92</xdr:row>
      <xdr:rowOff>309562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E24F3193-5A68-4AB7-89D6-DC6D0EFBC089}"/>
            </a:ext>
          </a:extLst>
        </xdr:cNvPr>
        <xdr:cNvCxnSpPr/>
      </xdr:nvCxnSpPr>
      <xdr:spPr>
        <a:xfrm flipV="1">
          <a:off x="6788943" y="26812875"/>
          <a:ext cx="1223963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11906</xdr:colOff>
      <xdr:row>91</xdr:row>
      <xdr:rowOff>11906</xdr:rowOff>
    </xdr:from>
    <xdr:to>
      <xdr:col>20</xdr:col>
      <xdr:colOff>1035844</xdr:colOff>
      <xdr:row>92</xdr:row>
      <xdr:rowOff>307181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A209AA25-D049-4DCB-B576-6DDCE6B714DA}"/>
            </a:ext>
          </a:extLst>
        </xdr:cNvPr>
        <xdr:cNvCxnSpPr/>
      </xdr:nvCxnSpPr>
      <xdr:spPr>
        <a:xfrm flipV="1">
          <a:off x="8727281" y="26812875"/>
          <a:ext cx="1023938" cy="6167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881061</xdr:colOff>
      <xdr:row>63</xdr:row>
      <xdr:rowOff>40482</xdr:rowOff>
    </xdr:from>
    <xdr:to>
      <xdr:col>43</xdr:col>
      <xdr:colOff>690561</xdr:colOff>
      <xdr:row>65</xdr:row>
      <xdr:rowOff>2381</xdr:rowOff>
    </xdr:to>
    <xdr:cxnSp macro="">
      <xdr:nvCxnSpPr>
        <xdr:cNvPr id="74" name="Conector recto 73">
          <a:extLst>
            <a:ext uri="{FF2B5EF4-FFF2-40B4-BE49-F238E27FC236}">
              <a16:creationId xmlns:a16="http://schemas.microsoft.com/office/drawing/2014/main" id="{C4B0CAAD-50E9-4923-8AE5-64BE2B495B5C}"/>
            </a:ext>
          </a:extLst>
        </xdr:cNvPr>
        <xdr:cNvCxnSpPr/>
      </xdr:nvCxnSpPr>
      <xdr:spPr>
        <a:xfrm flipV="1">
          <a:off x="29627511" y="18080832"/>
          <a:ext cx="7429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2379</xdr:colOff>
      <xdr:row>67</xdr:row>
      <xdr:rowOff>40482</xdr:rowOff>
    </xdr:from>
    <xdr:to>
      <xdr:col>44</xdr:col>
      <xdr:colOff>47623</xdr:colOff>
      <xdr:row>69</xdr:row>
      <xdr:rowOff>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81CE58F4-C276-4F92-9EE3-97A49C60BB87}"/>
            </a:ext>
          </a:extLst>
        </xdr:cNvPr>
        <xdr:cNvCxnSpPr/>
      </xdr:nvCxnSpPr>
      <xdr:spPr>
        <a:xfrm flipV="1">
          <a:off x="29682279" y="19376232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888205</xdr:colOff>
      <xdr:row>71</xdr:row>
      <xdr:rowOff>42863</xdr:rowOff>
    </xdr:from>
    <xdr:to>
      <xdr:col>43</xdr:col>
      <xdr:colOff>697705</xdr:colOff>
      <xdr:row>73</xdr:row>
      <xdr:rowOff>2381</xdr:rowOff>
    </xdr:to>
    <xdr:cxnSp macro="">
      <xdr:nvCxnSpPr>
        <xdr:cNvPr id="76" name="Conector recto 75">
          <a:extLst>
            <a:ext uri="{FF2B5EF4-FFF2-40B4-BE49-F238E27FC236}">
              <a16:creationId xmlns:a16="http://schemas.microsoft.com/office/drawing/2014/main" id="{DE8AEA86-D6A9-4A54-8719-CAF7D805562E}"/>
            </a:ext>
          </a:extLst>
        </xdr:cNvPr>
        <xdr:cNvCxnSpPr/>
      </xdr:nvCxnSpPr>
      <xdr:spPr>
        <a:xfrm flipV="1">
          <a:off x="29634655" y="20674013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771524</xdr:colOff>
      <xdr:row>89</xdr:row>
      <xdr:rowOff>11906</xdr:rowOff>
    </xdr:from>
    <xdr:to>
      <xdr:col>18</xdr:col>
      <xdr:colOff>1190624</xdr:colOff>
      <xdr:row>91</xdr:row>
      <xdr:rowOff>7144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50AB6C70-04B3-4A79-A3FB-E1AA524BFF21}"/>
            </a:ext>
          </a:extLst>
        </xdr:cNvPr>
        <xdr:cNvCxnSpPr/>
      </xdr:nvCxnSpPr>
      <xdr:spPr>
        <a:xfrm flipV="1">
          <a:off x="6784180" y="26169937"/>
          <a:ext cx="1193007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1197767</xdr:colOff>
      <xdr:row>89</xdr:row>
      <xdr:rowOff>42863</xdr:rowOff>
    </xdr:from>
    <xdr:to>
      <xdr:col>20</xdr:col>
      <xdr:colOff>11905</xdr:colOff>
      <xdr:row>91</xdr:row>
      <xdr:rowOff>4762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7ACC8AD7-DE3E-4B20-8BF7-F2694A9BE683}"/>
            </a:ext>
          </a:extLst>
        </xdr:cNvPr>
        <xdr:cNvCxnSpPr/>
      </xdr:nvCxnSpPr>
      <xdr:spPr>
        <a:xfrm flipV="1">
          <a:off x="7984330" y="2620089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16668</xdr:colOff>
      <xdr:row>89</xdr:row>
      <xdr:rowOff>11906</xdr:rowOff>
    </xdr:from>
    <xdr:to>
      <xdr:col>21</xdr:col>
      <xdr:colOff>0</xdr:colOff>
      <xdr:row>91</xdr:row>
      <xdr:rowOff>2382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9A249314-3DF7-4B54-8093-BA2BBB50E67C}"/>
            </a:ext>
          </a:extLst>
        </xdr:cNvPr>
        <xdr:cNvCxnSpPr/>
      </xdr:nvCxnSpPr>
      <xdr:spPr>
        <a:xfrm flipV="1">
          <a:off x="8732043" y="26169937"/>
          <a:ext cx="1042988" cy="6334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1200149</xdr:colOff>
      <xdr:row>93</xdr:row>
      <xdr:rowOff>45245</xdr:rowOff>
    </xdr:from>
    <xdr:to>
      <xdr:col>20</xdr:col>
      <xdr:colOff>14287</xdr:colOff>
      <xdr:row>95</xdr:row>
      <xdr:rowOff>7144</xdr:rowOff>
    </xdr:to>
    <xdr:cxnSp macro="">
      <xdr:nvCxnSpPr>
        <xdr:cNvPr id="82" name="Conector recto 81">
          <a:extLst>
            <a:ext uri="{FF2B5EF4-FFF2-40B4-BE49-F238E27FC236}">
              <a16:creationId xmlns:a16="http://schemas.microsoft.com/office/drawing/2014/main" id="{1290F430-93B1-4DC8-8E56-64A0365284DD}"/>
            </a:ext>
          </a:extLst>
        </xdr:cNvPr>
        <xdr:cNvCxnSpPr/>
      </xdr:nvCxnSpPr>
      <xdr:spPr>
        <a:xfrm flipV="1">
          <a:off x="7986712" y="274891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697706</xdr:colOff>
      <xdr:row>93</xdr:row>
      <xdr:rowOff>11906</xdr:rowOff>
    </xdr:from>
    <xdr:to>
      <xdr:col>20</xdr:col>
      <xdr:colOff>1023937</xdr:colOff>
      <xdr:row>94</xdr:row>
      <xdr:rowOff>314327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DBEB8123-1748-466F-A1BD-68D35479DCE8}"/>
            </a:ext>
          </a:extLst>
        </xdr:cNvPr>
        <xdr:cNvCxnSpPr/>
      </xdr:nvCxnSpPr>
      <xdr:spPr>
        <a:xfrm flipV="1">
          <a:off x="8710612" y="27455812"/>
          <a:ext cx="1028700" cy="6238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762001</xdr:colOff>
      <xdr:row>85</xdr:row>
      <xdr:rowOff>0</xdr:rowOff>
    </xdr:from>
    <xdr:to>
      <xdr:col>19</xdr:col>
      <xdr:colOff>23813</xdr:colOff>
      <xdr:row>86</xdr:row>
      <xdr:rowOff>319088</xdr:rowOff>
    </xdr:to>
    <xdr:cxnSp macro="">
      <xdr:nvCxnSpPr>
        <xdr:cNvPr id="85" name="Conector recto 84">
          <a:extLst>
            <a:ext uri="{FF2B5EF4-FFF2-40B4-BE49-F238E27FC236}">
              <a16:creationId xmlns:a16="http://schemas.microsoft.com/office/drawing/2014/main" id="{5E1BA97E-B10B-49B6-A7C0-12E8DC24FEB1}"/>
            </a:ext>
          </a:extLst>
        </xdr:cNvPr>
        <xdr:cNvCxnSpPr/>
      </xdr:nvCxnSpPr>
      <xdr:spPr>
        <a:xfrm flipV="1">
          <a:off x="6774657" y="24872156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14629</xdr:colOff>
      <xdr:row>82</xdr:row>
      <xdr:rowOff>319087</xdr:rowOff>
    </xdr:from>
    <xdr:to>
      <xdr:col>19</xdr:col>
      <xdr:colOff>53748</xdr:colOff>
      <xdr:row>84</xdr:row>
      <xdr:rowOff>316706</xdr:rowOff>
    </xdr:to>
    <xdr:cxnSp macro="">
      <xdr:nvCxnSpPr>
        <xdr:cNvPr id="87" name="Conector recto 86">
          <a:extLst>
            <a:ext uri="{FF2B5EF4-FFF2-40B4-BE49-F238E27FC236}">
              <a16:creationId xmlns:a16="http://schemas.microsoft.com/office/drawing/2014/main" id="{6778D6CA-1B9A-46EE-9119-CB4E5A1E0D3C}"/>
            </a:ext>
          </a:extLst>
        </xdr:cNvPr>
        <xdr:cNvCxnSpPr/>
      </xdr:nvCxnSpPr>
      <xdr:spPr>
        <a:xfrm flipV="1">
          <a:off x="6790986" y="24485373"/>
          <a:ext cx="1263762" cy="650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7144</xdr:colOff>
      <xdr:row>78</xdr:row>
      <xdr:rowOff>316706</xdr:rowOff>
    </xdr:from>
    <xdr:to>
      <xdr:col>19</xdr:col>
      <xdr:colOff>42863</xdr:colOff>
      <xdr:row>80</xdr:row>
      <xdr:rowOff>314325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1C1905BA-4FE3-49C1-A410-89A7EB0233A8}"/>
            </a:ext>
          </a:extLst>
        </xdr:cNvPr>
        <xdr:cNvCxnSpPr/>
      </xdr:nvCxnSpPr>
      <xdr:spPr>
        <a:xfrm flipV="1">
          <a:off x="6793707" y="22938581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754857</xdr:colOff>
      <xdr:row>77</xdr:row>
      <xdr:rowOff>16669</xdr:rowOff>
    </xdr:from>
    <xdr:to>
      <xdr:col>19</xdr:col>
      <xdr:colOff>16669</xdr:colOff>
      <xdr:row>79</xdr:row>
      <xdr:rowOff>14288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8696B071-E32A-4A5E-B71B-223FD6ED3501}"/>
            </a:ext>
          </a:extLst>
        </xdr:cNvPr>
        <xdr:cNvCxnSpPr/>
      </xdr:nvCxnSpPr>
      <xdr:spPr>
        <a:xfrm flipV="1">
          <a:off x="6767513" y="22317075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764382</xdr:colOff>
      <xdr:row>73</xdr:row>
      <xdr:rowOff>14287</xdr:rowOff>
    </xdr:from>
    <xdr:to>
      <xdr:col>19</xdr:col>
      <xdr:colOff>26194</xdr:colOff>
      <xdr:row>75</xdr:row>
      <xdr:rowOff>11906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BAA4B1BC-D7D5-4FC1-B51D-12568ED1572C}"/>
            </a:ext>
          </a:extLst>
        </xdr:cNvPr>
        <xdr:cNvCxnSpPr/>
      </xdr:nvCxnSpPr>
      <xdr:spPr>
        <a:xfrm flipV="1">
          <a:off x="6777038" y="21028818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738188</xdr:colOff>
      <xdr:row>70</xdr:row>
      <xdr:rowOff>321468</xdr:rowOff>
    </xdr:from>
    <xdr:to>
      <xdr:col>19</xdr:col>
      <xdr:colOff>0</xdr:colOff>
      <xdr:row>72</xdr:row>
      <xdr:rowOff>319087</xdr:rowOff>
    </xdr:to>
    <xdr:cxnSp macro="">
      <xdr:nvCxnSpPr>
        <xdr:cNvPr id="91" name="Conector recto 90">
          <a:extLst>
            <a:ext uri="{FF2B5EF4-FFF2-40B4-BE49-F238E27FC236}">
              <a16:creationId xmlns:a16="http://schemas.microsoft.com/office/drawing/2014/main" id="{4C6B551C-49E7-4E1F-8933-77F9993C1ECA}"/>
            </a:ext>
          </a:extLst>
        </xdr:cNvPr>
        <xdr:cNvCxnSpPr/>
      </xdr:nvCxnSpPr>
      <xdr:spPr>
        <a:xfrm flipV="1">
          <a:off x="6750844" y="20371593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759619</xdr:colOff>
      <xdr:row>66</xdr:row>
      <xdr:rowOff>319086</xdr:rowOff>
    </xdr:from>
    <xdr:to>
      <xdr:col>19</xdr:col>
      <xdr:colOff>21431</xdr:colOff>
      <xdr:row>68</xdr:row>
      <xdr:rowOff>316705</xdr:rowOff>
    </xdr:to>
    <xdr:cxnSp macro="">
      <xdr:nvCxnSpPr>
        <xdr:cNvPr id="92" name="Conector recto 91">
          <a:extLst>
            <a:ext uri="{FF2B5EF4-FFF2-40B4-BE49-F238E27FC236}">
              <a16:creationId xmlns:a16="http://schemas.microsoft.com/office/drawing/2014/main" id="{75C346A4-6B3B-4B75-BCC4-EF0B9A21C77C}"/>
            </a:ext>
          </a:extLst>
        </xdr:cNvPr>
        <xdr:cNvCxnSpPr/>
      </xdr:nvCxnSpPr>
      <xdr:spPr>
        <a:xfrm flipV="1">
          <a:off x="6772275" y="19083336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745332</xdr:colOff>
      <xdr:row>62</xdr:row>
      <xdr:rowOff>316705</xdr:rowOff>
    </xdr:from>
    <xdr:to>
      <xdr:col>19</xdr:col>
      <xdr:colOff>7144</xdr:colOff>
      <xdr:row>64</xdr:row>
      <xdr:rowOff>314324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882A8F2B-2FFB-4291-B6AF-F71819F10874}"/>
            </a:ext>
          </a:extLst>
        </xdr:cNvPr>
        <xdr:cNvCxnSpPr/>
      </xdr:nvCxnSpPr>
      <xdr:spPr>
        <a:xfrm flipV="1">
          <a:off x="6757988" y="17795080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766763</xdr:colOff>
      <xdr:row>59</xdr:row>
      <xdr:rowOff>16667</xdr:rowOff>
    </xdr:from>
    <xdr:to>
      <xdr:col>19</xdr:col>
      <xdr:colOff>28575</xdr:colOff>
      <xdr:row>61</xdr:row>
      <xdr:rowOff>14287</xdr:rowOff>
    </xdr:to>
    <xdr:cxnSp macro="">
      <xdr:nvCxnSpPr>
        <xdr:cNvPr id="94" name="Conector recto 93">
          <a:extLst>
            <a:ext uri="{FF2B5EF4-FFF2-40B4-BE49-F238E27FC236}">
              <a16:creationId xmlns:a16="http://schemas.microsoft.com/office/drawing/2014/main" id="{06966111-87FA-4878-B73F-587C1C2E2F55}"/>
            </a:ext>
          </a:extLst>
        </xdr:cNvPr>
        <xdr:cNvCxnSpPr/>
      </xdr:nvCxnSpPr>
      <xdr:spPr>
        <a:xfrm flipV="1">
          <a:off x="6779419" y="16530636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14287</xdr:colOff>
      <xdr:row>57</xdr:row>
      <xdr:rowOff>2379</xdr:rowOff>
    </xdr:from>
    <xdr:to>
      <xdr:col>19</xdr:col>
      <xdr:colOff>50006</xdr:colOff>
      <xdr:row>58</xdr:row>
      <xdr:rowOff>321467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9660B0F0-798D-440E-8E52-D984ECDE714D}"/>
            </a:ext>
          </a:extLst>
        </xdr:cNvPr>
        <xdr:cNvCxnSpPr/>
      </xdr:nvCxnSpPr>
      <xdr:spPr>
        <a:xfrm flipV="1">
          <a:off x="6800850" y="15873410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2381</xdr:colOff>
      <xdr:row>47</xdr:row>
      <xdr:rowOff>2380</xdr:rowOff>
    </xdr:from>
    <xdr:to>
      <xdr:col>19</xdr:col>
      <xdr:colOff>38100</xdr:colOff>
      <xdr:row>49</xdr:row>
      <xdr:rowOff>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1FA37761-D516-43AE-B17B-5C775CED1731}"/>
            </a:ext>
          </a:extLst>
        </xdr:cNvPr>
        <xdr:cNvCxnSpPr/>
      </xdr:nvCxnSpPr>
      <xdr:spPr>
        <a:xfrm flipV="1">
          <a:off x="6788944" y="12658724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738188</xdr:colOff>
      <xdr:row>51</xdr:row>
      <xdr:rowOff>11905</xdr:rowOff>
    </xdr:from>
    <xdr:to>
      <xdr:col>19</xdr:col>
      <xdr:colOff>0</xdr:colOff>
      <xdr:row>53</xdr:row>
      <xdr:rowOff>9525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F5166F2A-C43C-44F4-9AF0-3A96E555D3F2}"/>
            </a:ext>
          </a:extLst>
        </xdr:cNvPr>
        <xdr:cNvCxnSpPr/>
      </xdr:nvCxnSpPr>
      <xdr:spPr>
        <a:xfrm flipV="1">
          <a:off x="6750844" y="13954124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750094</xdr:colOff>
      <xdr:row>45</xdr:row>
      <xdr:rowOff>11906</xdr:rowOff>
    </xdr:from>
    <xdr:to>
      <xdr:col>19</xdr:col>
      <xdr:colOff>11906</xdr:colOff>
      <xdr:row>47</xdr:row>
      <xdr:rowOff>9525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CF6D221D-EB91-4E57-8C23-3ED5E5280D7A}"/>
            </a:ext>
          </a:extLst>
        </xdr:cNvPr>
        <xdr:cNvCxnSpPr/>
      </xdr:nvCxnSpPr>
      <xdr:spPr>
        <a:xfrm flipV="1">
          <a:off x="6762750" y="12025312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771526</xdr:colOff>
      <xdr:row>42</xdr:row>
      <xdr:rowOff>307180</xdr:rowOff>
    </xdr:from>
    <xdr:to>
      <xdr:col>19</xdr:col>
      <xdr:colOff>33338</xdr:colOff>
      <xdr:row>44</xdr:row>
      <xdr:rowOff>304799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D0588FD1-879B-48D4-BC86-64131A693092}"/>
            </a:ext>
          </a:extLst>
        </xdr:cNvPr>
        <xdr:cNvCxnSpPr/>
      </xdr:nvCxnSpPr>
      <xdr:spPr>
        <a:xfrm flipV="1">
          <a:off x="6784182" y="11356180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9524</xdr:colOff>
      <xdr:row>38</xdr:row>
      <xdr:rowOff>307180</xdr:rowOff>
    </xdr:from>
    <xdr:to>
      <xdr:col>19</xdr:col>
      <xdr:colOff>45243</xdr:colOff>
      <xdr:row>40</xdr:row>
      <xdr:rowOff>304799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B548810B-E9BF-4FDD-9E3B-84D45B064A8A}"/>
            </a:ext>
          </a:extLst>
        </xdr:cNvPr>
        <xdr:cNvCxnSpPr/>
      </xdr:nvCxnSpPr>
      <xdr:spPr>
        <a:xfrm flipV="1">
          <a:off x="6796087" y="10070305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769144</xdr:colOff>
      <xdr:row>36</xdr:row>
      <xdr:rowOff>316705</xdr:rowOff>
    </xdr:from>
    <xdr:to>
      <xdr:col>19</xdr:col>
      <xdr:colOff>30956</xdr:colOff>
      <xdr:row>38</xdr:row>
      <xdr:rowOff>314325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49FC101F-3A9A-47B7-BADE-97EA862C6344}"/>
            </a:ext>
          </a:extLst>
        </xdr:cNvPr>
        <xdr:cNvCxnSpPr/>
      </xdr:nvCxnSpPr>
      <xdr:spPr>
        <a:xfrm flipV="1">
          <a:off x="6781800" y="9436893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766763</xdr:colOff>
      <xdr:row>35</xdr:row>
      <xdr:rowOff>16668</xdr:rowOff>
    </xdr:from>
    <xdr:to>
      <xdr:col>19</xdr:col>
      <xdr:colOff>28575</xdr:colOff>
      <xdr:row>37</xdr:row>
      <xdr:rowOff>14288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C2DDEAFD-E2D1-48B0-82B7-03297028BF23}"/>
            </a:ext>
          </a:extLst>
        </xdr:cNvPr>
        <xdr:cNvCxnSpPr/>
      </xdr:nvCxnSpPr>
      <xdr:spPr>
        <a:xfrm flipV="1">
          <a:off x="6779419" y="8815387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728663</xdr:colOff>
      <xdr:row>33</xdr:row>
      <xdr:rowOff>14287</xdr:rowOff>
    </xdr:from>
    <xdr:to>
      <xdr:col>18</xdr:col>
      <xdr:colOff>1216818</xdr:colOff>
      <xdr:row>35</xdr:row>
      <xdr:rowOff>11906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7B6545E5-1FF4-455F-8E6B-342DB437E2DA}"/>
            </a:ext>
          </a:extLst>
        </xdr:cNvPr>
        <xdr:cNvCxnSpPr/>
      </xdr:nvCxnSpPr>
      <xdr:spPr>
        <a:xfrm flipV="1">
          <a:off x="6741319" y="8170068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750094</xdr:colOff>
      <xdr:row>31</xdr:row>
      <xdr:rowOff>11905</xdr:rowOff>
    </xdr:from>
    <xdr:to>
      <xdr:col>19</xdr:col>
      <xdr:colOff>11906</xdr:colOff>
      <xdr:row>33</xdr:row>
      <xdr:rowOff>9525</xdr:rowOff>
    </xdr:to>
    <xdr:cxnSp macro="">
      <xdr:nvCxnSpPr>
        <xdr:cNvPr id="104" name="Conector recto 103">
          <a:extLst>
            <a:ext uri="{FF2B5EF4-FFF2-40B4-BE49-F238E27FC236}">
              <a16:creationId xmlns:a16="http://schemas.microsoft.com/office/drawing/2014/main" id="{F7AA3348-2E29-421D-BF8A-86964CC366E4}"/>
            </a:ext>
          </a:extLst>
        </xdr:cNvPr>
        <xdr:cNvCxnSpPr/>
      </xdr:nvCxnSpPr>
      <xdr:spPr>
        <a:xfrm flipV="1">
          <a:off x="6762750" y="7524749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42863</xdr:colOff>
      <xdr:row>31</xdr:row>
      <xdr:rowOff>33338</xdr:rowOff>
    </xdr:from>
    <xdr:to>
      <xdr:col>16</xdr:col>
      <xdr:colOff>4763</xdr:colOff>
      <xdr:row>32</xdr:row>
      <xdr:rowOff>319088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C6109D8F-C002-4533-8F90-C8647E459EB7}"/>
            </a:ext>
          </a:extLst>
        </xdr:cNvPr>
        <xdr:cNvCxnSpPr/>
      </xdr:nvCxnSpPr>
      <xdr:spPr>
        <a:xfrm flipV="1">
          <a:off x="4633913" y="7710488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</xdr:colOff>
      <xdr:row>31</xdr:row>
      <xdr:rowOff>14287</xdr:rowOff>
    </xdr:from>
    <xdr:to>
      <xdr:col>17</xdr:col>
      <xdr:colOff>7144</xdr:colOff>
      <xdr:row>32</xdr:row>
      <xdr:rowOff>297655</xdr:rowOff>
    </xdr:to>
    <xdr:cxnSp macro="">
      <xdr:nvCxnSpPr>
        <xdr:cNvPr id="106" name="Conector recto 105">
          <a:extLst>
            <a:ext uri="{FF2B5EF4-FFF2-40B4-BE49-F238E27FC236}">
              <a16:creationId xmlns:a16="http://schemas.microsoft.com/office/drawing/2014/main" id="{64A972A7-4DFD-4263-85BF-869BE0D597B5}"/>
            </a:ext>
          </a:extLst>
        </xdr:cNvPr>
        <xdr:cNvCxnSpPr/>
      </xdr:nvCxnSpPr>
      <xdr:spPr>
        <a:xfrm flipV="1">
          <a:off x="5276850" y="752713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750093</xdr:colOff>
      <xdr:row>31</xdr:row>
      <xdr:rowOff>23813</xdr:rowOff>
    </xdr:from>
    <xdr:to>
      <xdr:col>17</xdr:col>
      <xdr:colOff>719137</xdr:colOff>
      <xdr:row>32</xdr:row>
      <xdr:rowOff>307181</xdr:rowOff>
    </xdr:to>
    <xdr:cxnSp macro="">
      <xdr:nvCxnSpPr>
        <xdr:cNvPr id="107" name="Conector recto 106">
          <a:extLst>
            <a:ext uri="{FF2B5EF4-FFF2-40B4-BE49-F238E27FC236}">
              <a16:creationId xmlns:a16="http://schemas.microsoft.com/office/drawing/2014/main" id="{172090D3-11EB-4328-8ADA-E3624CBB8D28}"/>
            </a:ext>
          </a:extLst>
        </xdr:cNvPr>
        <xdr:cNvCxnSpPr/>
      </xdr:nvCxnSpPr>
      <xdr:spPr>
        <a:xfrm flipV="1">
          <a:off x="5988843" y="7536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771524</xdr:colOff>
      <xdr:row>37</xdr:row>
      <xdr:rowOff>33338</xdr:rowOff>
    </xdr:from>
    <xdr:to>
      <xdr:col>15</xdr:col>
      <xdr:colOff>740568</xdr:colOff>
      <xdr:row>38</xdr:row>
      <xdr:rowOff>316706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ED4510CF-0D03-46D6-AF9C-56A1B7F8283B}"/>
            </a:ext>
          </a:extLst>
        </xdr:cNvPr>
        <xdr:cNvCxnSpPr/>
      </xdr:nvCxnSpPr>
      <xdr:spPr>
        <a:xfrm flipV="1">
          <a:off x="4462462" y="947499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7143</xdr:colOff>
      <xdr:row>39</xdr:row>
      <xdr:rowOff>30957</xdr:rowOff>
    </xdr:from>
    <xdr:to>
      <xdr:col>15</xdr:col>
      <xdr:colOff>750093</xdr:colOff>
      <xdr:row>40</xdr:row>
      <xdr:rowOff>314325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82E01425-6619-461A-B0FD-CAC0E11D8AC9}"/>
            </a:ext>
          </a:extLst>
        </xdr:cNvPr>
        <xdr:cNvCxnSpPr/>
      </xdr:nvCxnSpPr>
      <xdr:spPr>
        <a:xfrm flipV="1">
          <a:off x="4471987" y="101155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28574</xdr:colOff>
      <xdr:row>37</xdr:row>
      <xdr:rowOff>28576</xdr:rowOff>
    </xdr:from>
    <xdr:to>
      <xdr:col>16</xdr:col>
      <xdr:colOff>771524</xdr:colOff>
      <xdr:row>38</xdr:row>
      <xdr:rowOff>311944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86C53DDE-C1B8-461D-98E5-611D158DE515}"/>
            </a:ext>
          </a:extLst>
        </xdr:cNvPr>
        <xdr:cNvCxnSpPr/>
      </xdr:nvCxnSpPr>
      <xdr:spPr>
        <a:xfrm flipV="1">
          <a:off x="5267324" y="947023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14287</xdr:colOff>
      <xdr:row>37</xdr:row>
      <xdr:rowOff>50007</xdr:rowOff>
    </xdr:from>
    <xdr:to>
      <xdr:col>17</xdr:col>
      <xdr:colOff>757237</xdr:colOff>
      <xdr:row>39</xdr:row>
      <xdr:rowOff>11906</xdr:rowOff>
    </xdr:to>
    <xdr:cxnSp macro="">
      <xdr:nvCxnSpPr>
        <xdr:cNvPr id="111" name="Conector recto 110">
          <a:extLst>
            <a:ext uri="{FF2B5EF4-FFF2-40B4-BE49-F238E27FC236}">
              <a16:creationId xmlns:a16="http://schemas.microsoft.com/office/drawing/2014/main" id="{86CF3FD7-1624-4600-8927-E5FF9C4F5CE7}"/>
            </a:ext>
          </a:extLst>
        </xdr:cNvPr>
        <xdr:cNvCxnSpPr/>
      </xdr:nvCxnSpPr>
      <xdr:spPr>
        <a:xfrm flipV="1">
          <a:off x="6026943" y="94916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761999</xdr:colOff>
      <xdr:row>39</xdr:row>
      <xdr:rowOff>47626</xdr:rowOff>
    </xdr:from>
    <xdr:to>
      <xdr:col>16</xdr:col>
      <xdr:colOff>731043</xdr:colOff>
      <xdr:row>41</xdr:row>
      <xdr:rowOff>9526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B929A676-0E21-4B79-958C-520036F39F3A}"/>
            </a:ext>
          </a:extLst>
        </xdr:cNvPr>
        <xdr:cNvCxnSpPr/>
      </xdr:nvCxnSpPr>
      <xdr:spPr>
        <a:xfrm flipV="1">
          <a:off x="5226843" y="1013222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771524</xdr:colOff>
      <xdr:row>39</xdr:row>
      <xdr:rowOff>33338</xdr:rowOff>
    </xdr:from>
    <xdr:to>
      <xdr:col>17</xdr:col>
      <xdr:colOff>740568</xdr:colOff>
      <xdr:row>40</xdr:row>
      <xdr:rowOff>316706</xdr:rowOff>
    </xdr:to>
    <xdr:cxnSp macro="">
      <xdr:nvCxnSpPr>
        <xdr:cNvPr id="113" name="Conector recto 112">
          <a:extLst>
            <a:ext uri="{FF2B5EF4-FFF2-40B4-BE49-F238E27FC236}">
              <a16:creationId xmlns:a16="http://schemas.microsoft.com/office/drawing/2014/main" id="{F0A0A796-E6AA-4E16-B5CB-1920FF99139D}"/>
            </a:ext>
          </a:extLst>
        </xdr:cNvPr>
        <xdr:cNvCxnSpPr/>
      </xdr:nvCxnSpPr>
      <xdr:spPr>
        <a:xfrm flipV="1">
          <a:off x="6010274" y="1011793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1209674</xdr:colOff>
      <xdr:row>37</xdr:row>
      <xdr:rowOff>42863</xdr:rowOff>
    </xdr:from>
    <xdr:to>
      <xdr:col>20</xdr:col>
      <xdr:colOff>23812</xdr:colOff>
      <xdr:row>39</xdr:row>
      <xdr:rowOff>4762</xdr:rowOff>
    </xdr:to>
    <xdr:cxnSp macro="">
      <xdr:nvCxnSpPr>
        <xdr:cNvPr id="114" name="Conector recto 113">
          <a:extLst>
            <a:ext uri="{FF2B5EF4-FFF2-40B4-BE49-F238E27FC236}">
              <a16:creationId xmlns:a16="http://schemas.microsoft.com/office/drawing/2014/main" id="{3104CAA6-E5E4-42C6-904A-FE3A0364203E}"/>
            </a:ext>
          </a:extLst>
        </xdr:cNvPr>
        <xdr:cNvCxnSpPr/>
      </xdr:nvCxnSpPr>
      <xdr:spPr>
        <a:xfrm flipV="1">
          <a:off x="7996237" y="948451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1183480</xdr:colOff>
      <xdr:row>31</xdr:row>
      <xdr:rowOff>52387</xdr:rowOff>
    </xdr:from>
    <xdr:to>
      <xdr:col>19</xdr:col>
      <xdr:colOff>700087</xdr:colOff>
      <xdr:row>33</xdr:row>
      <xdr:rowOff>14287</xdr:rowOff>
    </xdr:to>
    <xdr:cxnSp macro="">
      <xdr:nvCxnSpPr>
        <xdr:cNvPr id="115" name="Conector recto 114">
          <a:extLst>
            <a:ext uri="{FF2B5EF4-FFF2-40B4-BE49-F238E27FC236}">
              <a16:creationId xmlns:a16="http://schemas.microsoft.com/office/drawing/2014/main" id="{DB169C2C-7813-47B1-8666-5B72DF712419}"/>
            </a:ext>
          </a:extLst>
        </xdr:cNvPr>
        <xdr:cNvCxnSpPr/>
      </xdr:nvCxnSpPr>
      <xdr:spPr>
        <a:xfrm flipV="1">
          <a:off x="7970043" y="756523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2381</xdr:colOff>
      <xdr:row>43</xdr:row>
      <xdr:rowOff>38099</xdr:rowOff>
    </xdr:from>
    <xdr:to>
      <xdr:col>16</xdr:col>
      <xdr:colOff>745331</xdr:colOff>
      <xdr:row>44</xdr:row>
      <xdr:rowOff>321467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DC23A833-D1F9-4E72-AA06-B37C5932D820}"/>
            </a:ext>
          </a:extLst>
        </xdr:cNvPr>
        <xdr:cNvCxnSpPr/>
      </xdr:nvCxnSpPr>
      <xdr:spPr>
        <a:xfrm flipV="1">
          <a:off x="5241131" y="1140856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761999</xdr:colOff>
      <xdr:row>43</xdr:row>
      <xdr:rowOff>35718</xdr:rowOff>
    </xdr:from>
    <xdr:to>
      <xdr:col>15</xdr:col>
      <xdr:colOff>731043</xdr:colOff>
      <xdr:row>44</xdr:row>
      <xdr:rowOff>319086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8C03B23B-E797-42DF-803B-B02C2B33669B}"/>
            </a:ext>
          </a:extLst>
        </xdr:cNvPr>
        <xdr:cNvCxnSpPr/>
      </xdr:nvCxnSpPr>
      <xdr:spPr>
        <a:xfrm flipV="1">
          <a:off x="4452937" y="1140618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1212055</xdr:colOff>
      <xdr:row>38</xdr:row>
      <xdr:rowOff>309562</xdr:rowOff>
    </xdr:from>
    <xdr:to>
      <xdr:col>20</xdr:col>
      <xdr:colOff>23812</xdr:colOff>
      <xdr:row>40</xdr:row>
      <xdr:rowOff>316706</xdr:rowOff>
    </xdr:to>
    <xdr:cxnSp macro="">
      <xdr:nvCxnSpPr>
        <xdr:cNvPr id="118" name="Conector recto 117">
          <a:extLst>
            <a:ext uri="{FF2B5EF4-FFF2-40B4-BE49-F238E27FC236}">
              <a16:creationId xmlns:a16="http://schemas.microsoft.com/office/drawing/2014/main" id="{3C18E262-DA78-4EDF-88B8-3347A08A63C4}"/>
            </a:ext>
          </a:extLst>
        </xdr:cNvPr>
        <xdr:cNvCxnSpPr/>
      </xdr:nvCxnSpPr>
      <xdr:spPr>
        <a:xfrm flipV="1">
          <a:off x="7998618" y="10072687"/>
          <a:ext cx="740569" cy="6500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762000</xdr:colOff>
      <xdr:row>43</xdr:row>
      <xdr:rowOff>47624</xdr:rowOff>
    </xdr:from>
    <xdr:to>
      <xdr:col>17</xdr:col>
      <xdr:colOff>731044</xdr:colOff>
      <xdr:row>45</xdr:row>
      <xdr:rowOff>9524</xdr:rowOff>
    </xdr:to>
    <xdr:cxnSp macro="">
      <xdr:nvCxnSpPr>
        <xdr:cNvPr id="119" name="Conector recto 118">
          <a:extLst>
            <a:ext uri="{FF2B5EF4-FFF2-40B4-BE49-F238E27FC236}">
              <a16:creationId xmlns:a16="http://schemas.microsoft.com/office/drawing/2014/main" id="{86EBA008-68DC-43F4-8BE8-AA88D41A6460}"/>
            </a:ext>
          </a:extLst>
        </xdr:cNvPr>
        <xdr:cNvCxnSpPr/>
      </xdr:nvCxnSpPr>
      <xdr:spPr>
        <a:xfrm flipV="1">
          <a:off x="6000750" y="1141809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700087</xdr:colOff>
      <xdr:row>31</xdr:row>
      <xdr:rowOff>35718</xdr:rowOff>
    </xdr:from>
    <xdr:to>
      <xdr:col>21</xdr:col>
      <xdr:colOff>0</xdr:colOff>
      <xdr:row>32</xdr:row>
      <xdr:rowOff>316706</xdr:rowOff>
    </xdr:to>
    <xdr:cxnSp macro="">
      <xdr:nvCxnSpPr>
        <xdr:cNvPr id="120" name="Conector recto 119">
          <a:extLst>
            <a:ext uri="{FF2B5EF4-FFF2-40B4-BE49-F238E27FC236}">
              <a16:creationId xmlns:a16="http://schemas.microsoft.com/office/drawing/2014/main" id="{79752E99-3A24-47BD-A119-5982FDFBB513}"/>
            </a:ext>
          </a:extLst>
        </xdr:cNvPr>
        <xdr:cNvCxnSpPr/>
      </xdr:nvCxnSpPr>
      <xdr:spPr>
        <a:xfrm flipV="1">
          <a:off x="8712993" y="7548562"/>
          <a:ext cx="1062038" cy="6024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688182</xdr:colOff>
      <xdr:row>37</xdr:row>
      <xdr:rowOff>11906</xdr:rowOff>
    </xdr:from>
    <xdr:to>
      <xdr:col>21</xdr:col>
      <xdr:colOff>0</xdr:colOff>
      <xdr:row>39</xdr:row>
      <xdr:rowOff>19050</xdr:rowOff>
    </xdr:to>
    <xdr:cxnSp macro="">
      <xdr:nvCxnSpPr>
        <xdr:cNvPr id="122" name="Conector recto 121">
          <a:extLst>
            <a:ext uri="{FF2B5EF4-FFF2-40B4-BE49-F238E27FC236}">
              <a16:creationId xmlns:a16="http://schemas.microsoft.com/office/drawing/2014/main" id="{48A91CE1-AF5D-4614-BEA5-6A449F4C2485}"/>
            </a:ext>
          </a:extLst>
        </xdr:cNvPr>
        <xdr:cNvCxnSpPr/>
      </xdr:nvCxnSpPr>
      <xdr:spPr>
        <a:xfrm flipV="1">
          <a:off x="8701088" y="9453562"/>
          <a:ext cx="1073943" cy="6500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7144</xdr:colOff>
      <xdr:row>39</xdr:row>
      <xdr:rowOff>11906</xdr:rowOff>
    </xdr:from>
    <xdr:to>
      <xdr:col>21</xdr:col>
      <xdr:colOff>11906</xdr:colOff>
      <xdr:row>40</xdr:row>
      <xdr:rowOff>314324</xdr:rowOff>
    </xdr:to>
    <xdr:cxnSp macro="">
      <xdr:nvCxnSpPr>
        <xdr:cNvPr id="123" name="Conector recto 122">
          <a:extLst>
            <a:ext uri="{FF2B5EF4-FFF2-40B4-BE49-F238E27FC236}">
              <a16:creationId xmlns:a16="http://schemas.microsoft.com/office/drawing/2014/main" id="{20767DC5-E3C1-4C90-8B34-49E5B48C1DD9}"/>
            </a:ext>
          </a:extLst>
        </xdr:cNvPr>
        <xdr:cNvCxnSpPr/>
      </xdr:nvCxnSpPr>
      <xdr:spPr>
        <a:xfrm flipV="1">
          <a:off x="8722519" y="10096500"/>
          <a:ext cx="1064418" cy="6238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11907</xdr:colOff>
      <xdr:row>35</xdr:row>
      <xdr:rowOff>23812</xdr:rowOff>
    </xdr:from>
    <xdr:to>
      <xdr:col>22</xdr:col>
      <xdr:colOff>0</xdr:colOff>
      <xdr:row>36</xdr:row>
      <xdr:rowOff>319088</xdr:rowOff>
    </xdr:to>
    <xdr:cxnSp macro="">
      <xdr:nvCxnSpPr>
        <xdr:cNvPr id="127" name="Conector recto 126">
          <a:extLst>
            <a:ext uri="{FF2B5EF4-FFF2-40B4-BE49-F238E27FC236}">
              <a16:creationId xmlns:a16="http://schemas.microsoft.com/office/drawing/2014/main" id="{AAE93400-5B60-4D19-A327-AFDA34D46353}"/>
            </a:ext>
          </a:extLst>
        </xdr:cNvPr>
        <xdr:cNvCxnSpPr/>
      </xdr:nvCxnSpPr>
      <xdr:spPr>
        <a:xfrm flipV="1">
          <a:off x="9786938" y="8822531"/>
          <a:ext cx="1059656" cy="616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1045369</xdr:colOff>
      <xdr:row>35</xdr:row>
      <xdr:rowOff>23812</xdr:rowOff>
    </xdr:from>
    <xdr:to>
      <xdr:col>22</xdr:col>
      <xdr:colOff>690562</xdr:colOff>
      <xdr:row>37</xdr:row>
      <xdr:rowOff>19051</xdr:rowOff>
    </xdr:to>
    <xdr:cxnSp macro="">
      <xdr:nvCxnSpPr>
        <xdr:cNvPr id="128" name="Conector recto 127">
          <a:extLst>
            <a:ext uri="{FF2B5EF4-FFF2-40B4-BE49-F238E27FC236}">
              <a16:creationId xmlns:a16="http://schemas.microsoft.com/office/drawing/2014/main" id="{D81053C1-69B4-4FB1-8A0F-B6BA4B0BFE39}"/>
            </a:ext>
          </a:extLst>
        </xdr:cNvPr>
        <xdr:cNvCxnSpPr/>
      </xdr:nvCxnSpPr>
      <xdr:spPr>
        <a:xfrm flipV="1">
          <a:off x="10820400" y="8822531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697706</xdr:colOff>
      <xdr:row>36</xdr:row>
      <xdr:rowOff>307180</xdr:rowOff>
    </xdr:from>
    <xdr:to>
      <xdr:col>24</xdr:col>
      <xdr:colOff>9525</xdr:colOff>
      <xdr:row>38</xdr:row>
      <xdr:rowOff>302419</xdr:rowOff>
    </xdr:to>
    <xdr:cxnSp macro="">
      <xdr:nvCxnSpPr>
        <xdr:cNvPr id="131" name="Conector recto 130">
          <a:extLst>
            <a:ext uri="{FF2B5EF4-FFF2-40B4-BE49-F238E27FC236}">
              <a16:creationId xmlns:a16="http://schemas.microsoft.com/office/drawing/2014/main" id="{C8045CDD-1C8D-43D2-BF8A-140BC2974170}"/>
            </a:ext>
          </a:extLst>
        </xdr:cNvPr>
        <xdr:cNvCxnSpPr/>
      </xdr:nvCxnSpPr>
      <xdr:spPr>
        <a:xfrm flipV="1">
          <a:off x="11544300" y="9427368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695325</xdr:colOff>
      <xdr:row>39</xdr:row>
      <xdr:rowOff>7144</xdr:rowOff>
    </xdr:from>
    <xdr:to>
      <xdr:col>24</xdr:col>
      <xdr:colOff>7144</xdr:colOff>
      <xdr:row>41</xdr:row>
      <xdr:rowOff>2383</xdr:rowOff>
    </xdr:to>
    <xdr:cxnSp macro="">
      <xdr:nvCxnSpPr>
        <xdr:cNvPr id="132" name="Conector recto 131">
          <a:extLst>
            <a:ext uri="{FF2B5EF4-FFF2-40B4-BE49-F238E27FC236}">
              <a16:creationId xmlns:a16="http://schemas.microsoft.com/office/drawing/2014/main" id="{0DAF50D9-2AB7-4D0A-B8BD-F0A3925E9FE6}"/>
            </a:ext>
          </a:extLst>
        </xdr:cNvPr>
        <xdr:cNvCxnSpPr/>
      </xdr:nvCxnSpPr>
      <xdr:spPr>
        <a:xfrm flipV="1">
          <a:off x="11541919" y="10091738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695325</xdr:colOff>
      <xdr:row>35</xdr:row>
      <xdr:rowOff>19049</xdr:rowOff>
    </xdr:from>
    <xdr:to>
      <xdr:col>24</xdr:col>
      <xdr:colOff>7144</xdr:colOff>
      <xdr:row>37</xdr:row>
      <xdr:rowOff>14288</xdr:rowOff>
    </xdr:to>
    <xdr:cxnSp macro="">
      <xdr:nvCxnSpPr>
        <xdr:cNvPr id="133" name="Conector recto 132">
          <a:extLst>
            <a:ext uri="{FF2B5EF4-FFF2-40B4-BE49-F238E27FC236}">
              <a16:creationId xmlns:a16="http://schemas.microsoft.com/office/drawing/2014/main" id="{F50E1699-5932-4BE5-A648-BCA5DD57056B}"/>
            </a:ext>
          </a:extLst>
        </xdr:cNvPr>
        <xdr:cNvCxnSpPr/>
      </xdr:nvCxnSpPr>
      <xdr:spPr>
        <a:xfrm flipV="1">
          <a:off x="11541919" y="8817768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2381</xdr:colOff>
      <xdr:row>47</xdr:row>
      <xdr:rowOff>4762</xdr:rowOff>
    </xdr:from>
    <xdr:to>
      <xdr:col>24</xdr:col>
      <xdr:colOff>16669</xdr:colOff>
      <xdr:row>49</xdr:row>
      <xdr:rowOff>1</xdr:rowOff>
    </xdr:to>
    <xdr:cxnSp macro="">
      <xdr:nvCxnSpPr>
        <xdr:cNvPr id="134" name="Conector recto 133">
          <a:extLst>
            <a:ext uri="{FF2B5EF4-FFF2-40B4-BE49-F238E27FC236}">
              <a16:creationId xmlns:a16="http://schemas.microsoft.com/office/drawing/2014/main" id="{5EB0DA94-FB57-477B-9BE0-8923B7612B60}"/>
            </a:ext>
          </a:extLst>
        </xdr:cNvPr>
        <xdr:cNvCxnSpPr/>
      </xdr:nvCxnSpPr>
      <xdr:spPr>
        <a:xfrm flipV="1">
          <a:off x="11551444" y="12661106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</xdr:colOff>
      <xdr:row>47</xdr:row>
      <xdr:rowOff>14287</xdr:rowOff>
    </xdr:from>
    <xdr:to>
      <xdr:col>20</xdr:col>
      <xdr:colOff>14288</xdr:colOff>
      <xdr:row>49</xdr:row>
      <xdr:rowOff>9526</xdr:rowOff>
    </xdr:to>
    <xdr:cxnSp macro="">
      <xdr:nvCxnSpPr>
        <xdr:cNvPr id="135" name="Conector recto 134">
          <a:extLst>
            <a:ext uri="{FF2B5EF4-FFF2-40B4-BE49-F238E27FC236}">
              <a16:creationId xmlns:a16="http://schemas.microsoft.com/office/drawing/2014/main" id="{3702A7E9-57F6-43A3-A470-7804A4EAFC69}"/>
            </a:ext>
          </a:extLst>
        </xdr:cNvPr>
        <xdr:cNvCxnSpPr/>
      </xdr:nvCxnSpPr>
      <xdr:spPr>
        <a:xfrm flipV="1">
          <a:off x="8012907" y="12670631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</xdr:colOff>
      <xdr:row>49</xdr:row>
      <xdr:rowOff>0</xdr:rowOff>
    </xdr:from>
    <xdr:to>
      <xdr:col>24</xdr:col>
      <xdr:colOff>23813</xdr:colOff>
      <xdr:row>50</xdr:row>
      <xdr:rowOff>316707</xdr:rowOff>
    </xdr:to>
    <xdr:cxnSp macro="">
      <xdr:nvCxnSpPr>
        <xdr:cNvPr id="136" name="Conector recto 135">
          <a:extLst>
            <a:ext uri="{FF2B5EF4-FFF2-40B4-BE49-F238E27FC236}">
              <a16:creationId xmlns:a16="http://schemas.microsoft.com/office/drawing/2014/main" id="{A08F23BE-8776-4988-BBE6-3534895F8D60}"/>
            </a:ext>
          </a:extLst>
        </xdr:cNvPr>
        <xdr:cNvCxnSpPr/>
      </xdr:nvCxnSpPr>
      <xdr:spPr>
        <a:xfrm flipV="1">
          <a:off x="11558588" y="13299281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1223963</xdr:colOff>
      <xdr:row>53</xdr:row>
      <xdr:rowOff>11906</xdr:rowOff>
    </xdr:from>
    <xdr:to>
      <xdr:col>20</xdr:col>
      <xdr:colOff>11907</xdr:colOff>
      <xdr:row>55</xdr:row>
      <xdr:rowOff>7144</xdr:rowOff>
    </xdr:to>
    <xdr:cxnSp macro="">
      <xdr:nvCxnSpPr>
        <xdr:cNvPr id="137" name="Conector recto 136">
          <a:extLst>
            <a:ext uri="{FF2B5EF4-FFF2-40B4-BE49-F238E27FC236}">
              <a16:creationId xmlns:a16="http://schemas.microsoft.com/office/drawing/2014/main" id="{8CAD8E03-8110-4257-8BC5-41040807BDC5}"/>
            </a:ext>
          </a:extLst>
        </xdr:cNvPr>
        <xdr:cNvCxnSpPr/>
      </xdr:nvCxnSpPr>
      <xdr:spPr>
        <a:xfrm flipV="1">
          <a:off x="8010526" y="14597062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1197769</xdr:colOff>
      <xdr:row>50</xdr:row>
      <xdr:rowOff>319087</xdr:rowOff>
    </xdr:from>
    <xdr:to>
      <xdr:col>19</xdr:col>
      <xdr:colOff>688182</xdr:colOff>
      <xdr:row>52</xdr:row>
      <xdr:rowOff>314325</xdr:rowOff>
    </xdr:to>
    <xdr:cxnSp macro="">
      <xdr:nvCxnSpPr>
        <xdr:cNvPr id="138" name="Conector recto 137">
          <a:extLst>
            <a:ext uri="{FF2B5EF4-FFF2-40B4-BE49-F238E27FC236}">
              <a16:creationId xmlns:a16="http://schemas.microsoft.com/office/drawing/2014/main" id="{7A3F8D17-A471-48D5-8724-68D57789F3FE}"/>
            </a:ext>
          </a:extLst>
        </xdr:cNvPr>
        <xdr:cNvCxnSpPr/>
      </xdr:nvCxnSpPr>
      <xdr:spPr>
        <a:xfrm flipV="1">
          <a:off x="7984332" y="13939837"/>
          <a:ext cx="716756" cy="638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697707</xdr:colOff>
      <xdr:row>47</xdr:row>
      <xdr:rowOff>23812</xdr:rowOff>
    </xdr:from>
    <xdr:to>
      <xdr:col>21</xdr:col>
      <xdr:colOff>0</xdr:colOff>
      <xdr:row>49</xdr:row>
      <xdr:rowOff>4763</xdr:rowOff>
    </xdr:to>
    <xdr:cxnSp macro="">
      <xdr:nvCxnSpPr>
        <xdr:cNvPr id="139" name="Conector recto 138">
          <a:extLst>
            <a:ext uri="{FF2B5EF4-FFF2-40B4-BE49-F238E27FC236}">
              <a16:creationId xmlns:a16="http://schemas.microsoft.com/office/drawing/2014/main" id="{D3247DB8-D643-465D-A65E-7E2184804CE3}"/>
            </a:ext>
          </a:extLst>
        </xdr:cNvPr>
        <xdr:cNvCxnSpPr/>
      </xdr:nvCxnSpPr>
      <xdr:spPr>
        <a:xfrm flipV="1">
          <a:off x="8710613" y="12680156"/>
          <a:ext cx="1064418" cy="6238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40482</xdr:colOff>
      <xdr:row>50</xdr:row>
      <xdr:rowOff>297656</xdr:rowOff>
    </xdr:from>
    <xdr:to>
      <xdr:col>21</xdr:col>
      <xdr:colOff>23813</xdr:colOff>
      <xdr:row>52</xdr:row>
      <xdr:rowOff>311944</xdr:rowOff>
    </xdr:to>
    <xdr:cxnSp macro="">
      <xdr:nvCxnSpPr>
        <xdr:cNvPr id="140" name="Conector recto 139">
          <a:extLst>
            <a:ext uri="{FF2B5EF4-FFF2-40B4-BE49-F238E27FC236}">
              <a16:creationId xmlns:a16="http://schemas.microsoft.com/office/drawing/2014/main" id="{7E53C4C7-7218-4067-B6C9-7FA13BD8D2D2}"/>
            </a:ext>
          </a:extLst>
        </xdr:cNvPr>
        <xdr:cNvCxnSpPr/>
      </xdr:nvCxnSpPr>
      <xdr:spPr>
        <a:xfrm flipV="1">
          <a:off x="8755857" y="13918406"/>
          <a:ext cx="1042987" cy="6572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16669</xdr:colOff>
      <xdr:row>52</xdr:row>
      <xdr:rowOff>297656</xdr:rowOff>
    </xdr:from>
    <xdr:to>
      <xdr:col>21</xdr:col>
      <xdr:colOff>0</xdr:colOff>
      <xdr:row>54</xdr:row>
      <xdr:rowOff>316707</xdr:rowOff>
    </xdr:to>
    <xdr:cxnSp macro="">
      <xdr:nvCxnSpPr>
        <xdr:cNvPr id="143" name="Conector recto 142">
          <a:extLst>
            <a:ext uri="{FF2B5EF4-FFF2-40B4-BE49-F238E27FC236}">
              <a16:creationId xmlns:a16="http://schemas.microsoft.com/office/drawing/2014/main" id="{052739ED-2257-442F-BF34-1D2D5EB16F42}"/>
            </a:ext>
          </a:extLst>
        </xdr:cNvPr>
        <xdr:cNvCxnSpPr/>
      </xdr:nvCxnSpPr>
      <xdr:spPr>
        <a:xfrm flipV="1">
          <a:off x="8732044" y="14561344"/>
          <a:ext cx="1042987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2383</xdr:colOff>
      <xdr:row>53</xdr:row>
      <xdr:rowOff>35719</xdr:rowOff>
    </xdr:from>
    <xdr:to>
      <xdr:col>21</xdr:col>
      <xdr:colOff>1059656</xdr:colOff>
      <xdr:row>55</xdr:row>
      <xdr:rowOff>4763</xdr:rowOff>
    </xdr:to>
    <xdr:cxnSp macro="">
      <xdr:nvCxnSpPr>
        <xdr:cNvPr id="144" name="Conector recto 143">
          <a:extLst>
            <a:ext uri="{FF2B5EF4-FFF2-40B4-BE49-F238E27FC236}">
              <a16:creationId xmlns:a16="http://schemas.microsoft.com/office/drawing/2014/main" id="{F57181A5-A7CB-4933-B740-202748D8C65B}"/>
            </a:ext>
          </a:extLst>
        </xdr:cNvPr>
        <xdr:cNvCxnSpPr/>
      </xdr:nvCxnSpPr>
      <xdr:spPr>
        <a:xfrm flipV="1">
          <a:off x="9777414" y="14620875"/>
          <a:ext cx="1057273" cy="6119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14287</xdr:colOff>
      <xdr:row>57</xdr:row>
      <xdr:rowOff>26195</xdr:rowOff>
    </xdr:from>
    <xdr:to>
      <xdr:col>15</xdr:col>
      <xdr:colOff>757237</xdr:colOff>
      <xdr:row>58</xdr:row>
      <xdr:rowOff>309563</xdr:rowOff>
    </xdr:to>
    <xdr:cxnSp macro="">
      <xdr:nvCxnSpPr>
        <xdr:cNvPr id="147" name="Conector recto 146">
          <a:extLst>
            <a:ext uri="{FF2B5EF4-FFF2-40B4-BE49-F238E27FC236}">
              <a16:creationId xmlns:a16="http://schemas.microsoft.com/office/drawing/2014/main" id="{E9B82EAB-3445-485B-A63E-95CB4E6D6B6A}"/>
            </a:ext>
          </a:extLst>
        </xdr:cNvPr>
        <xdr:cNvCxnSpPr/>
      </xdr:nvCxnSpPr>
      <xdr:spPr>
        <a:xfrm flipV="1">
          <a:off x="4479131" y="1589722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11906</xdr:colOff>
      <xdr:row>59</xdr:row>
      <xdr:rowOff>35719</xdr:rowOff>
    </xdr:from>
    <xdr:to>
      <xdr:col>15</xdr:col>
      <xdr:colOff>754856</xdr:colOff>
      <xdr:row>60</xdr:row>
      <xdr:rowOff>319087</xdr:rowOff>
    </xdr:to>
    <xdr:cxnSp macro="">
      <xdr:nvCxnSpPr>
        <xdr:cNvPr id="148" name="Conector recto 147">
          <a:extLst>
            <a:ext uri="{FF2B5EF4-FFF2-40B4-BE49-F238E27FC236}">
              <a16:creationId xmlns:a16="http://schemas.microsoft.com/office/drawing/2014/main" id="{20FD6F6B-CD3A-446C-91A9-76BEE979B8FC}"/>
            </a:ext>
          </a:extLst>
        </xdr:cNvPr>
        <xdr:cNvCxnSpPr/>
      </xdr:nvCxnSpPr>
      <xdr:spPr>
        <a:xfrm flipV="1">
          <a:off x="4476750" y="1654968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759618</xdr:colOff>
      <xdr:row>57</xdr:row>
      <xdr:rowOff>33338</xdr:rowOff>
    </xdr:from>
    <xdr:to>
      <xdr:col>16</xdr:col>
      <xdr:colOff>728662</xdr:colOff>
      <xdr:row>58</xdr:row>
      <xdr:rowOff>316706</xdr:rowOff>
    </xdr:to>
    <xdr:cxnSp macro="">
      <xdr:nvCxnSpPr>
        <xdr:cNvPr id="149" name="Conector recto 148">
          <a:extLst>
            <a:ext uri="{FF2B5EF4-FFF2-40B4-BE49-F238E27FC236}">
              <a16:creationId xmlns:a16="http://schemas.microsoft.com/office/drawing/2014/main" id="{0629DA8A-E86B-4591-A32B-5344E247ABD7}"/>
            </a:ext>
          </a:extLst>
        </xdr:cNvPr>
        <xdr:cNvCxnSpPr/>
      </xdr:nvCxnSpPr>
      <xdr:spPr>
        <a:xfrm flipV="1">
          <a:off x="5224462" y="159043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19049</xdr:colOff>
      <xdr:row>57</xdr:row>
      <xdr:rowOff>19051</xdr:rowOff>
    </xdr:from>
    <xdr:to>
      <xdr:col>17</xdr:col>
      <xdr:colOff>761999</xdr:colOff>
      <xdr:row>58</xdr:row>
      <xdr:rowOff>302419</xdr:rowOff>
    </xdr:to>
    <xdr:cxnSp macro="">
      <xdr:nvCxnSpPr>
        <xdr:cNvPr id="150" name="Conector recto 149">
          <a:extLst>
            <a:ext uri="{FF2B5EF4-FFF2-40B4-BE49-F238E27FC236}">
              <a16:creationId xmlns:a16="http://schemas.microsoft.com/office/drawing/2014/main" id="{29D898AD-9222-492A-9E59-ACB8E209D1A7}"/>
            </a:ext>
          </a:extLst>
        </xdr:cNvPr>
        <xdr:cNvCxnSpPr/>
      </xdr:nvCxnSpPr>
      <xdr:spPr>
        <a:xfrm flipV="1">
          <a:off x="6031705" y="1589008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</xdr:colOff>
      <xdr:row>59</xdr:row>
      <xdr:rowOff>28575</xdr:rowOff>
    </xdr:from>
    <xdr:to>
      <xdr:col>16</xdr:col>
      <xdr:colOff>747712</xdr:colOff>
      <xdr:row>60</xdr:row>
      <xdr:rowOff>311943</xdr:rowOff>
    </xdr:to>
    <xdr:cxnSp macro="">
      <xdr:nvCxnSpPr>
        <xdr:cNvPr id="151" name="Conector recto 150">
          <a:extLst>
            <a:ext uri="{FF2B5EF4-FFF2-40B4-BE49-F238E27FC236}">
              <a16:creationId xmlns:a16="http://schemas.microsoft.com/office/drawing/2014/main" id="{CB1CCB9D-C45C-4406-A093-8BF886F39E25}"/>
            </a:ext>
          </a:extLst>
        </xdr:cNvPr>
        <xdr:cNvCxnSpPr/>
      </xdr:nvCxnSpPr>
      <xdr:spPr>
        <a:xfrm flipV="1">
          <a:off x="5243512" y="165425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1219198</xdr:colOff>
      <xdr:row>59</xdr:row>
      <xdr:rowOff>40482</xdr:rowOff>
    </xdr:from>
    <xdr:to>
      <xdr:col>20</xdr:col>
      <xdr:colOff>33336</xdr:colOff>
      <xdr:row>61</xdr:row>
      <xdr:rowOff>2382</xdr:rowOff>
    </xdr:to>
    <xdr:cxnSp macro="">
      <xdr:nvCxnSpPr>
        <xdr:cNvPr id="152" name="Conector recto 151">
          <a:extLst>
            <a:ext uri="{FF2B5EF4-FFF2-40B4-BE49-F238E27FC236}">
              <a16:creationId xmlns:a16="http://schemas.microsoft.com/office/drawing/2014/main" id="{D13B7300-5256-4BAE-A5AB-BCD666CAE500}"/>
            </a:ext>
          </a:extLst>
        </xdr:cNvPr>
        <xdr:cNvCxnSpPr/>
      </xdr:nvCxnSpPr>
      <xdr:spPr>
        <a:xfrm flipV="1">
          <a:off x="8005761" y="165544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764380</xdr:colOff>
      <xdr:row>59</xdr:row>
      <xdr:rowOff>38101</xdr:rowOff>
    </xdr:from>
    <xdr:to>
      <xdr:col>17</xdr:col>
      <xdr:colOff>733424</xdr:colOff>
      <xdr:row>61</xdr:row>
      <xdr:rowOff>1</xdr:rowOff>
    </xdr:to>
    <xdr:cxnSp macro="">
      <xdr:nvCxnSpPr>
        <xdr:cNvPr id="153" name="Conector recto 152">
          <a:extLst>
            <a:ext uri="{FF2B5EF4-FFF2-40B4-BE49-F238E27FC236}">
              <a16:creationId xmlns:a16="http://schemas.microsoft.com/office/drawing/2014/main" id="{217924B4-2AFC-48CE-A653-5EDE84ABC68B}"/>
            </a:ext>
          </a:extLst>
        </xdr:cNvPr>
        <xdr:cNvCxnSpPr/>
      </xdr:nvCxnSpPr>
      <xdr:spPr>
        <a:xfrm flipV="1">
          <a:off x="6003130" y="165520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764379</xdr:colOff>
      <xdr:row>63</xdr:row>
      <xdr:rowOff>38101</xdr:rowOff>
    </xdr:from>
    <xdr:to>
      <xdr:col>16</xdr:col>
      <xdr:colOff>733423</xdr:colOff>
      <xdr:row>65</xdr:row>
      <xdr:rowOff>1</xdr:rowOff>
    </xdr:to>
    <xdr:cxnSp macro="">
      <xdr:nvCxnSpPr>
        <xdr:cNvPr id="154" name="Conector recto 153">
          <a:extLst>
            <a:ext uri="{FF2B5EF4-FFF2-40B4-BE49-F238E27FC236}">
              <a16:creationId xmlns:a16="http://schemas.microsoft.com/office/drawing/2014/main" id="{B71677B1-95EA-4977-9B72-3E4806146B41}"/>
            </a:ext>
          </a:extLst>
        </xdr:cNvPr>
        <xdr:cNvCxnSpPr/>
      </xdr:nvCxnSpPr>
      <xdr:spPr>
        <a:xfrm flipV="1">
          <a:off x="5229223" y="17837945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11904</xdr:colOff>
      <xdr:row>63</xdr:row>
      <xdr:rowOff>23813</xdr:rowOff>
    </xdr:from>
    <xdr:to>
      <xdr:col>15</xdr:col>
      <xdr:colOff>754854</xdr:colOff>
      <xdr:row>64</xdr:row>
      <xdr:rowOff>307181</xdr:rowOff>
    </xdr:to>
    <xdr:cxnSp macro="">
      <xdr:nvCxnSpPr>
        <xdr:cNvPr id="155" name="Conector recto 154">
          <a:extLst>
            <a:ext uri="{FF2B5EF4-FFF2-40B4-BE49-F238E27FC236}">
              <a16:creationId xmlns:a16="http://schemas.microsoft.com/office/drawing/2014/main" id="{8998F129-D008-479A-B245-DF8BE44FBF32}"/>
            </a:ext>
          </a:extLst>
        </xdr:cNvPr>
        <xdr:cNvCxnSpPr/>
      </xdr:nvCxnSpPr>
      <xdr:spPr>
        <a:xfrm flipV="1">
          <a:off x="4476748" y="17823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1047748</xdr:colOff>
      <xdr:row>63</xdr:row>
      <xdr:rowOff>11906</xdr:rowOff>
    </xdr:from>
    <xdr:to>
      <xdr:col>22</xdr:col>
      <xdr:colOff>23812</xdr:colOff>
      <xdr:row>65</xdr:row>
      <xdr:rowOff>21433</xdr:rowOff>
    </xdr:to>
    <xdr:cxnSp macro="">
      <xdr:nvCxnSpPr>
        <xdr:cNvPr id="156" name="Conector recto 155">
          <a:extLst>
            <a:ext uri="{FF2B5EF4-FFF2-40B4-BE49-F238E27FC236}">
              <a16:creationId xmlns:a16="http://schemas.microsoft.com/office/drawing/2014/main" id="{5632FF4E-F40F-4AC6-8A2F-7790DBC996BC}"/>
            </a:ext>
          </a:extLst>
        </xdr:cNvPr>
        <xdr:cNvCxnSpPr/>
      </xdr:nvCxnSpPr>
      <xdr:spPr>
        <a:xfrm flipV="1">
          <a:off x="9763123" y="17811750"/>
          <a:ext cx="110728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747710</xdr:colOff>
      <xdr:row>63</xdr:row>
      <xdr:rowOff>45245</xdr:rowOff>
    </xdr:from>
    <xdr:to>
      <xdr:col>17</xdr:col>
      <xdr:colOff>716754</xdr:colOff>
      <xdr:row>65</xdr:row>
      <xdr:rowOff>7145</xdr:rowOff>
    </xdr:to>
    <xdr:cxnSp macro="">
      <xdr:nvCxnSpPr>
        <xdr:cNvPr id="157" name="Conector recto 156">
          <a:extLst>
            <a:ext uri="{FF2B5EF4-FFF2-40B4-BE49-F238E27FC236}">
              <a16:creationId xmlns:a16="http://schemas.microsoft.com/office/drawing/2014/main" id="{607E4A86-08A7-4BD6-93E5-330542E552B7}"/>
            </a:ext>
          </a:extLst>
        </xdr:cNvPr>
        <xdr:cNvCxnSpPr/>
      </xdr:nvCxnSpPr>
      <xdr:spPr>
        <a:xfrm flipV="1">
          <a:off x="5986460" y="178450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1045367</xdr:colOff>
      <xdr:row>56</xdr:row>
      <xdr:rowOff>319087</xdr:rowOff>
    </xdr:from>
    <xdr:to>
      <xdr:col>22</xdr:col>
      <xdr:colOff>21431</xdr:colOff>
      <xdr:row>59</xdr:row>
      <xdr:rowOff>7145</xdr:rowOff>
    </xdr:to>
    <xdr:cxnSp macro="">
      <xdr:nvCxnSpPr>
        <xdr:cNvPr id="159" name="Conector recto 158">
          <a:extLst>
            <a:ext uri="{FF2B5EF4-FFF2-40B4-BE49-F238E27FC236}">
              <a16:creationId xmlns:a16="http://schemas.microsoft.com/office/drawing/2014/main" id="{CC0F16D7-4556-41AC-830C-F09FC5A78133}"/>
            </a:ext>
          </a:extLst>
        </xdr:cNvPr>
        <xdr:cNvCxnSpPr/>
      </xdr:nvCxnSpPr>
      <xdr:spPr>
        <a:xfrm flipV="1">
          <a:off x="9760742" y="15868650"/>
          <a:ext cx="110728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7142</xdr:colOff>
      <xdr:row>54</xdr:row>
      <xdr:rowOff>316706</xdr:rowOff>
    </xdr:from>
    <xdr:to>
      <xdr:col>22</xdr:col>
      <xdr:colOff>42862</xdr:colOff>
      <xdr:row>57</xdr:row>
      <xdr:rowOff>4764</xdr:rowOff>
    </xdr:to>
    <xdr:cxnSp macro="">
      <xdr:nvCxnSpPr>
        <xdr:cNvPr id="160" name="Conector recto 159">
          <a:extLst>
            <a:ext uri="{FF2B5EF4-FFF2-40B4-BE49-F238E27FC236}">
              <a16:creationId xmlns:a16="http://schemas.microsoft.com/office/drawing/2014/main" id="{A14433CA-A79D-4A16-B927-92991D4BEDB3}"/>
            </a:ext>
          </a:extLst>
        </xdr:cNvPr>
        <xdr:cNvCxnSpPr/>
      </xdr:nvCxnSpPr>
      <xdr:spPr>
        <a:xfrm flipV="1">
          <a:off x="9782173" y="15223331"/>
          <a:ext cx="110728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685798</xdr:colOff>
      <xdr:row>58</xdr:row>
      <xdr:rowOff>304800</xdr:rowOff>
    </xdr:from>
    <xdr:to>
      <xdr:col>21</xdr:col>
      <xdr:colOff>30956</xdr:colOff>
      <xdr:row>60</xdr:row>
      <xdr:rowOff>314326</xdr:rowOff>
    </xdr:to>
    <xdr:cxnSp macro="">
      <xdr:nvCxnSpPr>
        <xdr:cNvPr id="161" name="Conector recto 160">
          <a:extLst>
            <a:ext uri="{FF2B5EF4-FFF2-40B4-BE49-F238E27FC236}">
              <a16:creationId xmlns:a16="http://schemas.microsoft.com/office/drawing/2014/main" id="{3773C39C-799A-4133-A179-808CDA02D8A2}"/>
            </a:ext>
          </a:extLst>
        </xdr:cNvPr>
        <xdr:cNvCxnSpPr/>
      </xdr:nvCxnSpPr>
      <xdr:spPr>
        <a:xfrm flipV="1">
          <a:off x="8698704" y="16497300"/>
          <a:ext cx="110728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1052511</xdr:colOff>
      <xdr:row>58</xdr:row>
      <xdr:rowOff>314325</xdr:rowOff>
    </xdr:from>
    <xdr:to>
      <xdr:col>22</xdr:col>
      <xdr:colOff>28575</xdr:colOff>
      <xdr:row>61</xdr:row>
      <xdr:rowOff>2383</xdr:rowOff>
    </xdr:to>
    <xdr:cxnSp macro="">
      <xdr:nvCxnSpPr>
        <xdr:cNvPr id="162" name="Conector recto 161">
          <a:extLst>
            <a:ext uri="{FF2B5EF4-FFF2-40B4-BE49-F238E27FC236}">
              <a16:creationId xmlns:a16="http://schemas.microsoft.com/office/drawing/2014/main" id="{B93447C5-2490-4FF9-A05B-BA3BA467EED6}"/>
            </a:ext>
          </a:extLst>
        </xdr:cNvPr>
        <xdr:cNvCxnSpPr/>
      </xdr:nvCxnSpPr>
      <xdr:spPr>
        <a:xfrm flipV="1">
          <a:off x="9767886" y="16506825"/>
          <a:ext cx="110728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4761</xdr:colOff>
      <xdr:row>71</xdr:row>
      <xdr:rowOff>28576</xdr:rowOff>
    </xdr:from>
    <xdr:to>
      <xdr:col>15</xdr:col>
      <xdr:colOff>747711</xdr:colOff>
      <xdr:row>72</xdr:row>
      <xdr:rowOff>311944</xdr:rowOff>
    </xdr:to>
    <xdr:cxnSp macro="">
      <xdr:nvCxnSpPr>
        <xdr:cNvPr id="163" name="Conector recto 162">
          <a:extLst>
            <a:ext uri="{FF2B5EF4-FFF2-40B4-BE49-F238E27FC236}">
              <a16:creationId xmlns:a16="http://schemas.microsoft.com/office/drawing/2014/main" id="{AB8B4D75-A25B-403A-832C-584CFA0AFBC7}"/>
            </a:ext>
          </a:extLst>
        </xdr:cNvPr>
        <xdr:cNvCxnSpPr/>
      </xdr:nvCxnSpPr>
      <xdr:spPr>
        <a:xfrm flipV="1">
          <a:off x="4469605" y="204001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2379</xdr:colOff>
      <xdr:row>73</xdr:row>
      <xdr:rowOff>50008</xdr:rowOff>
    </xdr:from>
    <xdr:to>
      <xdr:col>15</xdr:col>
      <xdr:colOff>745329</xdr:colOff>
      <xdr:row>75</xdr:row>
      <xdr:rowOff>11907</xdr:rowOff>
    </xdr:to>
    <xdr:cxnSp macro="">
      <xdr:nvCxnSpPr>
        <xdr:cNvPr id="164" name="Conector recto 163">
          <a:extLst>
            <a:ext uri="{FF2B5EF4-FFF2-40B4-BE49-F238E27FC236}">
              <a16:creationId xmlns:a16="http://schemas.microsoft.com/office/drawing/2014/main" id="{324F26DD-08FA-4ADE-8FEF-36236EA06EE2}"/>
            </a:ext>
          </a:extLst>
        </xdr:cNvPr>
        <xdr:cNvCxnSpPr/>
      </xdr:nvCxnSpPr>
      <xdr:spPr>
        <a:xfrm flipV="1">
          <a:off x="4467223" y="2106453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14286</xdr:colOff>
      <xdr:row>71</xdr:row>
      <xdr:rowOff>26195</xdr:rowOff>
    </xdr:from>
    <xdr:to>
      <xdr:col>16</xdr:col>
      <xdr:colOff>757236</xdr:colOff>
      <xdr:row>72</xdr:row>
      <xdr:rowOff>309563</xdr:rowOff>
    </xdr:to>
    <xdr:cxnSp macro="">
      <xdr:nvCxnSpPr>
        <xdr:cNvPr id="165" name="Conector recto 164">
          <a:extLst>
            <a:ext uri="{FF2B5EF4-FFF2-40B4-BE49-F238E27FC236}">
              <a16:creationId xmlns:a16="http://schemas.microsoft.com/office/drawing/2014/main" id="{17E22EB5-B270-42E2-AAE7-FE49809B0992}"/>
            </a:ext>
          </a:extLst>
        </xdr:cNvPr>
        <xdr:cNvCxnSpPr/>
      </xdr:nvCxnSpPr>
      <xdr:spPr>
        <a:xfrm flipV="1">
          <a:off x="5253036" y="203977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11905</xdr:colOff>
      <xdr:row>71</xdr:row>
      <xdr:rowOff>23813</xdr:rowOff>
    </xdr:from>
    <xdr:to>
      <xdr:col>17</xdr:col>
      <xdr:colOff>754855</xdr:colOff>
      <xdr:row>72</xdr:row>
      <xdr:rowOff>307181</xdr:rowOff>
    </xdr:to>
    <xdr:cxnSp macro="">
      <xdr:nvCxnSpPr>
        <xdr:cNvPr id="166" name="Conector recto 165">
          <a:extLst>
            <a:ext uri="{FF2B5EF4-FFF2-40B4-BE49-F238E27FC236}">
              <a16:creationId xmlns:a16="http://schemas.microsoft.com/office/drawing/2014/main" id="{1BCBC7EC-08DB-4A38-9598-F05129AEC099}"/>
            </a:ext>
          </a:extLst>
        </xdr:cNvPr>
        <xdr:cNvCxnSpPr/>
      </xdr:nvCxnSpPr>
      <xdr:spPr>
        <a:xfrm flipV="1">
          <a:off x="6024561" y="2039540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771524</xdr:colOff>
      <xdr:row>73</xdr:row>
      <xdr:rowOff>33339</xdr:rowOff>
    </xdr:from>
    <xdr:to>
      <xdr:col>17</xdr:col>
      <xdr:colOff>740568</xdr:colOff>
      <xdr:row>74</xdr:row>
      <xdr:rowOff>316707</xdr:rowOff>
    </xdr:to>
    <xdr:cxnSp macro="">
      <xdr:nvCxnSpPr>
        <xdr:cNvPr id="167" name="Conector recto 166">
          <a:extLst>
            <a:ext uri="{FF2B5EF4-FFF2-40B4-BE49-F238E27FC236}">
              <a16:creationId xmlns:a16="http://schemas.microsoft.com/office/drawing/2014/main" id="{02C338F0-C686-4A7A-9C3C-6A44B1AFC9F9}"/>
            </a:ext>
          </a:extLst>
        </xdr:cNvPr>
        <xdr:cNvCxnSpPr/>
      </xdr:nvCxnSpPr>
      <xdr:spPr>
        <a:xfrm flipV="1">
          <a:off x="6010274" y="210478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7143</xdr:colOff>
      <xdr:row>73</xdr:row>
      <xdr:rowOff>30958</xdr:rowOff>
    </xdr:from>
    <xdr:to>
      <xdr:col>16</xdr:col>
      <xdr:colOff>750093</xdr:colOff>
      <xdr:row>74</xdr:row>
      <xdr:rowOff>314326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680887D7-4D06-4CB1-8D07-E554EC8BC3DB}"/>
            </a:ext>
          </a:extLst>
        </xdr:cNvPr>
        <xdr:cNvCxnSpPr/>
      </xdr:nvCxnSpPr>
      <xdr:spPr>
        <a:xfrm flipV="1">
          <a:off x="5245893" y="210454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1219198</xdr:colOff>
      <xdr:row>73</xdr:row>
      <xdr:rowOff>52389</xdr:rowOff>
    </xdr:from>
    <xdr:to>
      <xdr:col>20</xdr:col>
      <xdr:colOff>33336</xdr:colOff>
      <xdr:row>75</xdr:row>
      <xdr:rowOff>14288</xdr:rowOff>
    </xdr:to>
    <xdr:cxnSp macro="">
      <xdr:nvCxnSpPr>
        <xdr:cNvPr id="169" name="Conector recto 168">
          <a:extLst>
            <a:ext uri="{FF2B5EF4-FFF2-40B4-BE49-F238E27FC236}">
              <a16:creationId xmlns:a16="http://schemas.microsoft.com/office/drawing/2014/main" id="{A3EFAD78-31D6-4E7D-A08F-024753AABC0C}"/>
            </a:ext>
          </a:extLst>
        </xdr:cNvPr>
        <xdr:cNvCxnSpPr/>
      </xdr:nvCxnSpPr>
      <xdr:spPr>
        <a:xfrm flipV="1">
          <a:off x="8005761" y="2106692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1207293</xdr:colOff>
      <xdr:row>77</xdr:row>
      <xdr:rowOff>4764</xdr:rowOff>
    </xdr:from>
    <xdr:to>
      <xdr:col>20</xdr:col>
      <xdr:colOff>21431</xdr:colOff>
      <xdr:row>78</xdr:row>
      <xdr:rowOff>288132</xdr:rowOff>
    </xdr:to>
    <xdr:cxnSp macro="">
      <xdr:nvCxnSpPr>
        <xdr:cNvPr id="170" name="Conector recto 169">
          <a:extLst>
            <a:ext uri="{FF2B5EF4-FFF2-40B4-BE49-F238E27FC236}">
              <a16:creationId xmlns:a16="http://schemas.microsoft.com/office/drawing/2014/main" id="{7A24CE0E-9E6D-405D-A5E4-322B9C7224BA}"/>
            </a:ext>
          </a:extLst>
        </xdr:cNvPr>
        <xdr:cNvCxnSpPr/>
      </xdr:nvCxnSpPr>
      <xdr:spPr>
        <a:xfrm flipV="1">
          <a:off x="7993856" y="223051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14287</xdr:colOff>
      <xdr:row>76</xdr:row>
      <xdr:rowOff>309562</xdr:rowOff>
    </xdr:from>
    <xdr:to>
      <xdr:col>21</xdr:col>
      <xdr:colOff>0</xdr:colOff>
      <xdr:row>78</xdr:row>
      <xdr:rowOff>309564</xdr:rowOff>
    </xdr:to>
    <xdr:cxnSp macro="">
      <xdr:nvCxnSpPr>
        <xdr:cNvPr id="171" name="Conector recto 170">
          <a:extLst>
            <a:ext uri="{FF2B5EF4-FFF2-40B4-BE49-F238E27FC236}">
              <a16:creationId xmlns:a16="http://schemas.microsoft.com/office/drawing/2014/main" id="{CC3F9383-83E3-46A4-BC5A-15DF5D27EE29}"/>
            </a:ext>
          </a:extLst>
        </xdr:cNvPr>
        <xdr:cNvCxnSpPr/>
      </xdr:nvCxnSpPr>
      <xdr:spPr>
        <a:xfrm flipV="1">
          <a:off x="8729662" y="22288500"/>
          <a:ext cx="1045369" cy="642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769142</xdr:colOff>
      <xdr:row>67</xdr:row>
      <xdr:rowOff>30957</xdr:rowOff>
    </xdr:from>
    <xdr:to>
      <xdr:col>16</xdr:col>
      <xdr:colOff>738186</xdr:colOff>
      <xdr:row>68</xdr:row>
      <xdr:rowOff>314325</xdr:rowOff>
    </xdr:to>
    <xdr:cxnSp macro="">
      <xdr:nvCxnSpPr>
        <xdr:cNvPr id="174" name="Conector recto 173">
          <a:extLst>
            <a:ext uri="{FF2B5EF4-FFF2-40B4-BE49-F238E27FC236}">
              <a16:creationId xmlns:a16="http://schemas.microsoft.com/office/drawing/2014/main" id="{D98E4BD4-6B09-485D-A4B6-798617545F34}"/>
            </a:ext>
          </a:extLst>
        </xdr:cNvPr>
        <xdr:cNvCxnSpPr/>
      </xdr:nvCxnSpPr>
      <xdr:spPr>
        <a:xfrm flipV="1">
          <a:off x="5233986" y="1911667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754855</xdr:colOff>
      <xdr:row>67</xdr:row>
      <xdr:rowOff>52388</xdr:rowOff>
    </xdr:from>
    <xdr:to>
      <xdr:col>15</xdr:col>
      <xdr:colOff>723899</xdr:colOff>
      <xdr:row>69</xdr:row>
      <xdr:rowOff>14288</xdr:rowOff>
    </xdr:to>
    <xdr:cxnSp macro="">
      <xdr:nvCxnSpPr>
        <xdr:cNvPr id="175" name="Conector recto 174">
          <a:extLst>
            <a:ext uri="{FF2B5EF4-FFF2-40B4-BE49-F238E27FC236}">
              <a16:creationId xmlns:a16="http://schemas.microsoft.com/office/drawing/2014/main" id="{D6C4781A-AA89-4F08-9802-CB6AB4709FCA}"/>
            </a:ext>
          </a:extLst>
        </xdr:cNvPr>
        <xdr:cNvCxnSpPr/>
      </xdr:nvCxnSpPr>
      <xdr:spPr>
        <a:xfrm flipV="1">
          <a:off x="4445793" y="1913810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14287</xdr:colOff>
      <xdr:row>67</xdr:row>
      <xdr:rowOff>38101</xdr:rowOff>
    </xdr:from>
    <xdr:to>
      <xdr:col>17</xdr:col>
      <xdr:colOff>757237</xdr:colOff>
      <xdr:row>69</xdr:row>
      <xdr:rowOff>1</xdr:rowOff>
    </xdr:to>
    <xdr:cxnSp macro="">
      <xdr:nvCxnSpPr>
        <xdr:cNvPr id="176" name="Conector recto 175">
          <a:extLst>
            <a:ext uri="{FF2B5EF4-FFF2-40B4-BE49-F238E27FC236}">
              <a16:creationId xmlns:a16="http://schemas.microsoft.com/office/drawing/2014/main" id="{4B566C61-AFF2-4236-8F31-2D3EA2833DA2}"/>
            </a:ext>
          </a:extLst>
        </xdr:cNvPr>
        <xdr:cNvCxnSpPr/>
      </xdr:nvCxnSpPr>
      <xdr:spPr>
        <a:xfrm flipV="1">
          <a:off x="6026943" y="1912382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31</xdr:row>
      <xdr:rowOff>38100</xdr:rowOff>
    </xdr:from>
    <xdr:to>
      <xdr:col>24</xdr:col>
      <xdr:colOff>762000</xdr:colOff>
      <xdr:row>33</xdr:row>
      <xdr:rowOff>0</xdr:rowOff>
    </xdr:to>
    <xdr:cxnSp macro="">
      <xdr:nvCxnSpPr>
        <xdr:cNvPr id="177" name="Conector recto 176">
          <a:extLst>
            <a:ext uri="{FF2B5EF4-FFF2-40B4-BE49-F238E27FC236}">
              <a16:creationId xmlns:a16="http://schemas.microsoft.com/office/drawing/2014/main" id="{5DEF250C-9E4E-4FBE-90A4-B5B037C66CAC}"/>
            </a:ext>
          </a:extLst>
        </xdr:cNvPr>
        <xdr:cNvCxnSpPr/>
      </xdr:nvCxnSpPr>
      <xdr:spPr>
        <a:xfrm flipV="1">
          <a:off x="3709988" y="75509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35</xdr:row>
      <xdr:rowOff>9525</xdr:rowOff>
    </xdr:from>
    <xdr:to>
      <xdr:col>24</xdr:col>
      <xdr:colOff>752475</xdr:colOff>
      <xdr:row>36</xdr:row>
      <xdr:rowOff>292893</xdr:rowOff>
    </xdr:to>
    <xdr:cxnSp macro="">
      <xdr:nvCxnSpPr>
        <xdr:cNvPr id="179" name="Conector recto 178">
          <a:extLst>
            <a:ext uri="{FF2B5EF4-FFF2-40B4-BE49-F238E27FC236}">
              <a16:creationId xmlns:a16="http://schemas.microsoft.com/office/drawing/2014/main" id="{0F27BEC2-5BD2-433D-AF83-D0DBC3376F90}"/>
            </a:ext>
          </a:extLst>
        </xdr:cNvPr>
        <xdr:cNvCxnSpPr/>
      </xdr:nvCxnSpPr>
      <xdr:spPr>
        <a:xfrm flipV="1">
          <a:off x="3700463" y="88082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661987</xdr:colOff>
      <xdr:row>37</xdr:row>
      <xdr:rowOff>23813</xdr:rowOff>
    </xdr:from>
    <xdr:to>
      <xdr:col>25</xdr:col>
      <xdr:colOff>11906</xdr:colOff>
      <xdr:row>39</xdr:row>
      <xdr:rowOff>4764</xdr:rowOff>
    </xdr:to>
    <xdr:cxnSp macro="">
      <xdr:nvCxnSpPr>
        <xdr:cNvPr id="180" name="Conector recto 179">
          <a:extLst>
            <a:ext uri="{FF2B5EF4-FFF2-40B4-BE49-F238E27FC236}">
              <a16:creationId xmlns:a16="http://schemas.microsoft.com/office/drawing/2014/main" id="{E7E0C6EF-D345-4A2A-9C65-76B0E30E2280}"/>
            </a:ext>
          </a:extLst>
        </xdr:cNvPr>
        <xdr:cNvCxnSpPr/>
      </xdr:nvCxnSpPr>
      <xdr:spPr>
        <a:xfrm flipV="1">
          <a:off x="12211050" y="9465469"/>
          <a:ext cx="719137" cy="6238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4762</xdr:colOff>
      <xdr:row>39</xdr:row>
      <xdr:rowOff>28575</xdr:rowOff>
    </xdr:from>
    <xdr:to>
      <xdr:col>24</xdr:col>
      <xdr:colOff>747712</xdr:colOff>
      <xdr:row>40</xdr:row>
      <xdr:rowOff>311943</xdr:rowOff>
    </xdr:to>
    <xdr:cxnSp macro="">
      <xdr:nvCxnSpPr>
        <xdr:cNvPr id="181" name="Conector recto 180">
          <a:extLst>
            <a:ext uri="{FF2B5EF4-FFF2-40B4-BE49-F238E27FC236}">
              <a16:creationId xmlns:a16="http://schemas.microsoft.com/office/drawing/2014/main" id="{E775BABA-7BAE-4A88-9522-2E1BC60C7976}"/>
            </a:ext>
          </a:extLst>
        </xdr:cNvPr>
        <xdr:cNvCxnSpPr/>
      </xdr:nvCxnSpPr>
      <xdr:spPr>
        <a:xfrm flipV="1">
          <a:off x="3695700" y="101131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47</xdr:row>
      <xdr:rowOff>21432</xdr:rowOff>
    </xdr:from>
    <xdr:to>
      <xdr:col>24</xdr:col>
      <xdr:colOff>752475</xdr:colOff>
      <xdr:row>48</xdr:row>
      <xdr:rowOff>304800</xdr:rowOff>
    </xdr:to>
    <xdr:cxnSp macro="">
      <xdr:nvCxnSpPr>
        <xdr:cNvPr id="184" name="Conector recto 183">
          <a:extLst>
            <a:ext uri="{FF2B5EF4-FFF2-40B4-BE49-F238E27FC236}">
              <a16:creationId xmlns:a16="http://schemas.microsoft.com/office/drawing/2014/main" id="{543FA100-DBB4-445C-B114-EA3EC408B800}"/>
            </a:ext>
          </a:extLst>
        </xdr:cNvPr>
        <xdr:cNvCxnSpPr/>
      </xdr:nvCxnSpPr>
      <xdr:spPr>
        <a:xfrm flipV="1">
          <a:off x="3700463" y="1267777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4762</xdr:colOff>
      <xdr:row>57</xdr:row>
      <xdr:rowOff>52388</xdr:rowOff>
    </xdr:from>
    <xdr:to>
      <xdr:col>24</xdr:col>
      <xdr:colOff>747712</xdr:colOff>
      <xdr:row>59</xdr:row>
      <xdr:rowOff>14287</xdr:rowOff>
    </xdr:to>
    <xdr:cxnSp macro="">
      <xdr:nvCxnSpPr>
        <xdr:cNvPr id="186" name="Conector recto 185">
          <a:extLst>
            <a:ext uri="{FF2B5EF4-FFF2-40B4-BE49-F238E27FC236}">
              <a16:creationId xmlns:a16="http://schemas.microsoft.com/office/drawing/2014/main" id="{68C3B84A-DB9F-4556-8922-7997A43B87C0}"/>
            </a:ext>
          </a:extLst>
        </xdr:cNvPr>
        <xdr:cNvCxnSpPr/>
      </xdr:nvCxnSpPr>
      <xdr:spPr>
        <a:xfrm flipV="1">
          <a:off x="3695700" y="1592341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2380</xdr:colOff>
      <xdr:row>59</xdr:row>
      <xdr:rowOff>38100</xdr:rowOff>
    </xdr:from>
    <xdr:to>
      <xdr:col>24</xdr:col>
      <xdr:colOff>745330</xdr:colOff>
      <xdr:row>61</xdr:row>
      <xdr:rowOff>0</xdr:rowOff>
    </xdr:to>
    <xdr:cxnSp macro="">
      <xdr:nvCxnSpPr>
        <xdr:cNvPr id="187" name="Conector recto 186">
          <a:extLst>
            <a:ext uri="{FF2B5EF4-FFF2-40B4-BE49-F238E27FC236}">
              <a16:creationId xmlns:a16="http://schemas.microsoft.com/office/drawing/2014/main" id="{75F47F8C-F8A6-4FCE-9D65-54727752662D}"/>
            </a:ext>
          </a:extLst>
        </xdr:cNvPr>
        <xdr:cNvCxnSpPr/>
      </xdr:nvCxnSpPr>
      <xdr:spPr>
        <a:xfrm flipV="1">
          <a:off x="3693318" y="165520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-1</xdr:colOff>
      <xdr:row>63</xdr:row>
      <xdr:rowOff>35719</xdr:rowOff>
    </xdr:from>
    <xdr:to>
      <xdr:col>24</xdr:col>
      <xdr:colOff>742949</xdr:colOff>
      <xdr:row>64</xdr:row>
      <xdr:rowOff>319087</xdr:rowOff>
    </xdr:to>
    <xdr:cxnSp macro="">
      <xdr:nvCxnSpPr>
        <xdr:cNvPr id="188" name="Conector recto 187">
          <a:extLst>
            <a:ext uri="{FF2B5EF4-FFF2-40B4-BE49-F238E27FC236}">
              <a16:creationId xmlns:a16="http://schemas.microsoft.com/office/drawing/2014/main" id="{0BEF14FC-B54D-42C6-9D06-6274D0DB8F1A}"/>
            </a:ext>
          </a:extLst>
        </xdr:cNvPr>
        <xdr:cNvCxnSpPr/>
      </xdr:nvCxnSpPr>
      <xdr:spPr>
        <a:xfrm flipV="1">
          <a:off x="3690937" y="178355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21430</xdr:colOff>
      <xdr:row>67</xdr:row>
      <xdr:rowOff>21432</xdr:rowOff>
    </xdr:from>
    <xdr:to>
      <xdr:col>24</xdr:col>
      <xdr:colOff>764380</xdr:colOff>
      <xdr:row>68</xdr:row>
      <xdr:rowOff>304800</xdr:rowOff>
    </xdr:to>
    <xdr:cxnSp macro="">
      <xdr:nvCxnSpPr>
        <xdr:cNvPr id="189" name="Conector recto 188">
          <a:extLst>
            <a:ext uri="{FF2B5EF4-FFF2-40B4-BE49-F238E27FC236}">
              <a16:creationId xmlns:a16="http://schemas.microsoft.com/office/drawing/2014/main" id="{0AC8A91B-626A-4C6C-95F3-4F1DFCDC0CB8}"/>
            </a:ext>
          </a:extLst>
        </xdr:cNvPr>
        <xdr:cNvCxnSpPr/>
      </xdr:nvCxnSpPr>
      <xdr:spPr>
        <a:xfrm flipV="1">
          <a:off x="3712368" y="191071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19048</xdr:colOff>
      <xdr:row>71</xdr:row>
      <xdr:rowOff>30957</xdr:rowOff>
    </xdr:from>
    <xdr:to>
      <xdr:col>24</xdr:col>
      <xdr:colOff>761998</xdr:colOff>
      <xdr:row>72</xdr:row>
      <xdr:rowOff>314325</xdr:rowOff>
    </xdr:to>
    <xdr:cxnSp macro="">
      <xdr:nvCxnSpPr>
        <xdr:cNvPr id="190" name="Conector recto 189">
          <a:extLst>
            <a:ext uri="{FF2B5EF4-FFF2-40B4-BE49-F238E27FC236}">
              <a16:creationId xmlns:a16="http://schemas.microsoft.com/office/drawing/2014/main" id="{98CD2F98-E795-46B3-92BD-171C169BABD8}"/>
            </a:ext>
          </a:extLst>
        </xdr:cNvPr>
        <xdr:cNvCxnSpPr/>
      </xdr:nvCxnSpPr>
      <xdr:spPr>
        <a:xfrm flipV="1">
          <a:off x="3709986" y="204025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4761</xdr:colOff>
      <xdr:row>73</xdr:row>
      <xdr:rowOff>4764</xdr:rowOff>
    </xdr:from>
    <xdr:to>
      <xdr:col>24</xdr:col>
      <xdr:colOff>747711</xdr:colOff>
      <xdr:row>74</xdr:row>
      <xdr:rowOff>288132</xdr:rowOff>
    </xdr:to>
    <xdr:cxnSp macro="">
      <xdr:nvCxnSpPr>
        <xdr:cNvPr id="191" name="Conector recto 190">
          <a:extLst>
            <a:ext uri="{FF2B5EF4-FFF2-40B4-BE49-F238E27FC236}">
              <a16:creationId xmlns:a16="http://schemas.microsoft.com/office/drawing/2014/main" id="{28C23141-C97B-4B7D-A707-7D638B0BB8F4}"/>
            </a:ext>
          </a:extLst>
        </xdr:cNvPr>
        <xdr:cNvCxnSpPr/>
      </xdr:nvCxnSpPr>
      <xdr:spPr>
        <a:xfrm flipV="1">
          <a:off x="3695699" y="21019295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14286</xdr:colOff>
      <xdr:row>77</xdr:row>
      <xdr:rowOff>2382</xdr:rowOff>
    </xdr:from>
    <xdr:to>
      <xdr:col>24</xdr:col>
      <xdr:colOff>757236</xdr:colOff>
      <xdr:row>78</xdr:row>
      <xdr:rowOff>285750</xdr:rowOff>
    </xdr:to>
    <xdr:cxnSp macro="">
      <xdr:nvCxnSpPr>
        <xdr:cNvPr id="192" name="Conector recto 191">
          <a:extLst>
            <a:ext uri="{FF2B5EF4-FFF2-40B4-BE49-F238E27FC236}">
              <a16:creationId xmlns:a16="http://schemas.microsoft.com/office/drawing/2014/main" id="{F979F862-A6E3-449F-B7E9-1C7594F8B1E8}"/>
            </a:ext>
          </a:extLst>
        </xdr:cNvPr>
        <xdr:cNvCxnSpPr/>
      </xdr:nvCxnSpPr>
      <xdr:spPr>
        <a:xfrm flipV="1">
          <a:off x="3705224" y="2230278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23812</xdr:colOff>
      <xdr:row>79</xdr:row>
      <xdr:rowOff>35719</xdr:rowOff>
    </xdr:from>
    <xdr:to>
      <xdr:col>25</xdr:col>
      <xdr:colOff>2380</xdr:colOff>
      <xdr:row>81</xdr:row>
      <xdr:rowOff>0</xdr:rowOff>
    </xdr:to>
    <xdr:cxnSp macro="">
      <xdr:nvCxnSpPr>
        <xdr:cNvPr id="193" name="Conector recto 192">
          <a:extLst>
            <a:ext uri="{FF2B5EF4-FFF2-40B4-BE49-F238E27FC236}">
              <a16:creationId xmlns:a16="http://schemas.microsoft.com/office/drawing/2014/main" id="{BABC1AD2-7AD4-41E8-97DB-A6E1CB22B4DF}"/>
            </a:ext>
          </a:extLst>
        </xdr:cNvPr>
        <xdr:cNvCxnSpPr/>
      </xdr:nvCxnSpPr>
      <xdr:spPr>
        <a:xfrm flipV="1">
          <a:off x="12239625" y="22979063"/>
          <a:ext cx="681036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640555</xdr:colOff>
      <xdr:row>82</xdr:row>
      <xdr:rowOff>319088</xdr:rowOff>
    </xdr:from>
    <xdr:to>
      <xdr:col>25</xdr:col>
      <xdr:colOff>107154</xdr:colOff>
      <xdr:row>84</xdr:row>
      <xdr:rowOff>280987</xdr:rowOff>
    </xdr:to>
    <xdr:cxnSp macro="">
      <xdr:nvCxnSpPr>
        <xdr:cNvPr id="194" name="Conector recto 193">
          <a:extLst>
            <a:ext uri="{FF2B5EF4-FFF2-40B4-BE49-F238E27FC236}">
              <a16:creationId xmlns:a16="http://schemas.microsoft.com/office/drawing/2014/main" id="{989160F2-5736-4C60-9B93-432F386685A8}"/>
            </a:ext>
          </a:extLst>
        </xdr:cNvPr>
        <xdr:cNvCxnSpPr/>
      </xdr:nvCxnSpPr>
      <xdr:spPr>
        <a:xfrm flipV="1">
          <a:off x="12189618" y="24226838"/>
          <a:ext cx="835817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-1</xdr:colOff>
      <xdr:row>85</xdr:row>
      <xdr:rowOff>30958</xdr:rowOff>
    </xdr:from>
    <xdr:to>
      <xdr:col>25</xdr:col>
      <xdr:colOff>7143</xdr:colOff>
      <xdr:row>87</xdr:row>
      <xdr:rowOff>11906</xdr:rowOff>
    </xdr:to>
    <xdr:cxnSp macro="">
      <xdr:nvCxnSpPr>
        <xdr:cNvPr id="195" name="Conector recto 194">
          <a:extLst>
            <a:ext uri="{FF2B5EF4-FFF2-40B4-BE49-F238E27FC236}">
              <a16:creationId xmlns:a16="http://schemas.microsoft.com/office/drawing/2014/main" id="{A0E696AD-9372-4298-A9A2-99313D0B87B5}"/>
            </a:ext>
          </a:extLst>
        </xdr:cNvPr>
        <xdr:cNvCxnSpPr/>
      </xdr:nvCxnSpPr>
      <xdr:spPr>
        <a:xfrm flipV="1">
          <a:off x="12215812" y="24903114"/>
          <a:ext cx="709612" cy="6238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35717</xdr:colOff>
      <xdr:row>95</xdr:row>
      <xdr:rowOff>11907</xdr:rowOff>
    </xdr:from>
    <xdr:to>
      <xdr:col>25</xdr:col>
      <xdr:colOff>4761</xdr:colOff>
      <xdr:row>96</xdr:row>
      <xdr:rowOff>295275</xdr:rowOff>
    </xdr:to>
    <xdr:cxnSp macro="">
      <xdr:nvCxnSpPr>
        <xdr:cNvPr id="198" name="Conector recto 197">
          <a:extLst>
            <a:ext uri="{FF2B5EF4-FFF2-40B4-BE49-F238E27FC236}">
              <a16:creationId xmlns:a16="http://schemas.microsoft.com/office/drawing/2014/main" id="{AA99D46D-AF2F-4F67-B25B-2BCC56B6B7A9}"/>
            </a:ext>
          </a:extLst>
        </xdr:cNvPr>
        <xdr:cNvCxnSpPr/>
      </xdr:nvCxnSpPr>
      <xdr:spPr>
        <a:xfrm flipV="1">
          <a:off x="3726655" y="280987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21429</xdr:colOff>
      <xdr:row>103</xdr:row>
      <xdr:rowOff>45244</xdr:rowOff>
    </xdr:from>
    <xdr:to>
      <xdr:col>24</xdr:col>
      <xdr:colOff>764379</xdr:colOff>
      <xdr:row>105</xdr:row>
      <xdr:rowOff>7144</xdr:rowOff>
    </xdr:to>
    <xdr:cxnSp macro="">
      <xdr:nvCxnSpPr>
        <xdr:cNvPr id="199" name="Conector recto 198">
          <a:extLst>
            <a:ext uri="{FF2B5EF4-FFF2-40B4-BE49-F238E27FC236}">
              <a16:creationId xmlns:a16="http://schemas.microsoft.com/office/drawing/2014/main" id="{0B0E9737-3475-4D94-A377-FA94A29080A4}"/>
            </a:ext>
          </a:extLst>
        </xdr:cNvPr>
        <xdr:cNvCxnSpPr/>
      </xdr:nvCxnSpPr>
      <xdr:spPr>
        <a:xfrm flipV="1">
          <a:off x="3712367" y="3070383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754854</xdr:colOff>
      <xdr:row>95</xdr:row>
      <xdr:rowOff>40482</xdr:rowOff>
    </xdr:from>
    <xdr:to>
      <xdr:col>25</xdr:col>
      <xdr:colOff>723898</xdr:colOff>
      <xdr:row>97</xdr:row>
      <xdr:rowOff>2382</xdr:rowOff>
    </xdr:to>
    <xdr:cxnSp macro="">
      <xdr:nvCxnSpPr>
        <xdr:cNvPr id="201" name="Conector recto 200">
          <a:extLst>
            <a:ext uri="{FF2B5EF4-FFF2-40B4-BE49-F238E27FC236}">
              <a16:creationId xmlns:a16="http://schemas.microsoft.com/office/drawing/2014/main" id="{3AB5D25D-3BBE-43C4-A734-D24B5E7E74F2}"/>
            </a:ext>
          </a:extLst>
        </xdr:cNvPr>
        <xdr:cNvCxnSpPr/>
      </xdr:nvCxnSpPr>
      <xdr:spPr>
        <a:xfrm flipV="1">
          <a:off x="4445792" y="2812732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9525</xdr:colOff>
      <xdr:row>115</xdr:row>
      <xdr:rowOff>0</xdr:rowOff>
    </xdr:from>
    <xdr:to>
      <xdr:col>27</xdr:col>
      <xdr:colOff>750094</xdr:colOff>
      <xdr:row>117</xdr:row>
      <xdr:rowOff>19052</xdr:rowOff>
    </xdr:to>
    <xdr:cxnSp macro="">
      <xdr:nvCxnSpPr>
        <xdr:cNvPr id="205" name="Conector recto 204">
          <a:extLst>
            <a:ext uri="{FF2B5EF4-FFF2-40B4-BE49-F238E27FC236}">
              <a16:creationId xmlns:a16="http://schemas.microsoft.com/office/drawing/2014/main" id="{DCC71F55-1761-4D19-8612-169921736ACF}"/>
            </a:ext>
          </a:extLst>
        </xdr:cNvPr>
        <xdr:cNvCxnSpPr/>
      </xdr:nvCxnSpPr>
      <xdr:spPr>
        <a:xfrm flipV="1">
          <a:off x="6022181" y="35802094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19050</xdr:colOff>
      <xdr:row>114</xdr:row>
      <xdr:rowOff>295275</xdr:rowOff>
    </xdr:from>
    <xdr:to>
      <xdr:col>26</xdr:col>
      <xdr:colOff>759619</xdr:colOff>
      <xdr:row>116</xdr:row>
      <xdr:rowOff>314326</xdr:rowOff>
    </xdr:to>
    <xdr:cxnSp macro="">
      <xdr:nvCxnSpPr>
        <xdr:cNvPr id="206" name="Conector recto 205">
          <a:extLst>
            <a:ext uri="{FF2B5EF4-FFF2-40B4-BE49-F238E27FC236}">
              <a16:creationId xmlns:a16="http://schemas.microsoft.com/office/drawing/2014/main" id="{8AE1E734-3969-414E-BB98-68D17FB186E2}"/>
            </a:ext>
          </a:extLst>
        </xdr:cNvPr>
        <xdr:cNvCxnSpPr/>
      </xdr:nvCxnSpPr>
      <xdr:spPr>
        <a:xfrm flipV="1">
          <a:off x="5257800" y="35775900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28575</xdr:colOff>
      <xdr:row>114</xdr:row>
      <xdr:rowOff>292894</xdr:rowOff>
    </xdr:from>
    <xdr:to>
      <xdr:col>25</xdr:col>
      <xdr:colOff>769144</xdr:colOff>
      <xdr:row>116</xdr:row>
      <xdr:rowOff>311945</xdr:rowOff>
    </xdr:to>
    <xdr:cxnSp macro="">
      <xdr:nvCxnSpPr>
        <xdr:cNvPr id="207" name="Conector recto 206">
          <a:extLst>
            <a:ext uri="{FF2B5EF4-FFF2-40B4-BE49-F238E27FC236}">
              <a16:creationId xmlns:a16="http://schemas.microsoft.com/office/drawing/2014/main" id="{BEFAD78E-24E4-4A6C-B5DA-42F64F270F97}"/>
            </a:ext>
          </a:extLst>
        </xdr:cNvPr>
        <xdr:cNvCxnSpPr/>
      </xdr:nvCxnSpPr>
      <xdr:spPr>
        <a:xfrm flipV="1">
          <a:off x="4493419" y="35773519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2381</xdr:colOff>
      <xdr:row>113</xdr:row>
      <xdr:rowOff>4763</xdr:rowOff>
    </xdr:from>
    <xdr:to>
      <xdr:col>27</xdr:col>
      <xdr:colOff>742950</xdr:colOff>
      <xdr:row>115</xdr:row>
      <xdr:rowOff>23814</xdr:rowOff>
    </xdr:to>
    <xdr:cxnSp macro="">
      <xdr:nvCxnSpPr>
        <xdr:cNvPr id="208" name="Conector recto 207">
          <a:extLst>
            <a:ext uri="{FF2B5EF4-FFF2-40B4-BE49-F238E27FC236}">
              <a16:creationId xmlns:a16="http://schemas.microsoft.com/office/drawing/2014/main" id="{3417F8B0-F2F1-429F-90B0-C1538F120E89}"/>
            </a:ext>
          </a:extLst>
        </xdr:cNvPr>
        <xdr:cNvCxnSpPr/>
      </xdr:nvCxnSpPr>
      <xdr:spPr>
        <a:xfrm flipV="1">
          <a:off x="6015037" y="35163919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761999</xdr:colOff>
      <xdr:row>113</xdr:row>
      <xdr:rowOff>0</xdr:rowOff>
    </xdr:from>
    <xdr:to>
      <xdr:col>26</xdr:col>
      <xdr:colOff>728662</xdr:colOff>
      <xdr:row>115</xdr:row>
      <xdr:rowOff>9527</xdr:rowOff>
    </xdr:to>
    <xdr:cxnSp macro="">
      <xdr:nvCxnSpPr>
        <xdr:cNvPr id="209" name="Conector recto 208">
          <a:extLst>
            <a:ext uri="{FF2B5EF4-FFF2-40B4-BE49-F238E27FC236}">
              <a16:creationId xmlns:a16="http://schemas.microsoft.com/office/drawing/2014/main" id="{9A263127-2013-4296-B1F6-B8738204D9EB}"/>
            </a:ext>
          </a:extLst>
        </xdr:cNvPr>
        <xdr:cNvCxnSpPr/>
      </xdr:nvCxnSpPr>
      <xdr:spPr>
        <a:xfrm flipV="1">
          <a:off x="5226843" y="35149632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759618</xdr:colOff>
      <xdr:row>113</xdr:row>
      <xdr:rowOff>1</xdr:rowOff>
    </xdr:from>
    <xdr:to>
      <xdr:col>25</xdr:col>
      <xdr:colOff>726281</xdr:colOff>
      <xdr:row>115</xdr:row>
      <xdr:rowOff>19052</xdr:rowOff>
    </xdr:to>
    <xdr:cxnSp macro="">
      <xdr:nvCxnSpPr>
        <xdr:cNvPr id="210" name="Conector recto 209">
          <a:extLst>
            <a:ext uri="{FF2B5EF4-FFF2-40B4-BE49-F238E27FC236}">
              <a16:creationId xmlns:a16="http://schemas.microsoft.com/office/drawing/2014/main" id="{E2A059A0-4B03-48EF-B33C-9E8AA439DECD}"/>
            </a:ext>
          </a:extLst>
        </xdr:cNvPr>
        <xdr:cNvCxnSpPr/>
      </xdr:nvCxnSpPr>
      <xdr:spPr>
        <a:xfrm flipV="1">
          <a:off x="4450556" y="35159157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769142</xdr:colOff>
      <xdr:row>103</xdr:row>
      <xdr:rowOff>19050</xdr:rowOff>
    </xdr:from>
    <xdr:to>
      <xdr:col>25</xdr:col>
      <xdr:colOff>738186</xdr:colOff>
      <xdr:row>104</xdr:row>
      <xdr:rowOff>302418</xdr:rowOff>
    </xdr:to>
    <xdr:cxnSp macro="">
      <xdr:nvCxnSpPr>
        <xdr:cNvPr id="211" name="Conector recto 210">
          <a:extLst>
            <a:ext uri="{FF2B5EF4-FFF2-40B4-BE49-F238E27FC236}">
              <a16:creationId xmlns:a16="http://schemas.microsoft.com/office/drawing/2014/main" id="{0CCCC43D-C9CB-4163-A23F-2D971D054BE4}"/>
            </a:ext>
          </a:extLst>
        </xdr:cNvPr>
        <xdr:cNvCxnSpPr/>
      </xdr:nvCxnSpPr>
      <xdr:spPr>
        <a:xfrm flipV="1">
          <a:off x="4460080" y="306776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4761</xdr:colOff>
      <xdr:row>103</xdr:row>
      <xdr:rowOff>52388</xdr:rowOff>
    </xdr:from>
    <xdr:to>
      <xdr:col>26</xdr:col>
      <xdr:colOff>747711</xdr:colOff>
      <xdr:row>105</xdr:row>
      <xdr:rowOff>14288</xdr:rowOff>
    </xdr:to>
    <xdr:cxnSp macro="">
      <xdr:nvCxnSpPr>
        <xdr:cNvPr id="212" name="Conector recto 211">
          <a:extLst>
            <a:ext uri="{FF2B5EF4-FFF2-40B4-BE49-F238E27FC236}">
              <a16:creationId xmlns:a16="http://schemas.microsoft.com/office/drawing/2014/main" id="{CF4D8DC1-F6BC-4B4E-A1F0-48656E90B9EE}"/>
            </a:ext>
          </a:extLst>
        </xdr:cNvPr>
        <xdr:cNvCxnSpPr/>
      </xdr:nvCxnSpPr>
      <xdr:spPr>
        <a:xfrm flipV="1">
          <a:off x="5243511" y="3071098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2379</xdr:colOff>
      <xdr:row>103</xdr:row>
      <xdr:rowOff>38100</xdr:rowOff>
    </xdr:from>
    <xdr:to>
      <xdr:col>27</xdr:col>
      <xdr:colOff>745329</xdr:colOff>
      <xdr:row>105</xdr:row>
      <xdr:rowOff>0</xdr:rowOff>
    </xdr:to>
    <xdr:cxnSp macro="">
      <xdr:nvCxnSpPr>
        <xdr:cNvPr id="213" name="Conector recto 212">
          <a:extLst>
            <a:ext uri="{FF2B5EF4-FFF2-40B4-BE49-F238E27FC236}">
              <a16:creationId xmlns:a16="http://schemas.microsoft.com/office/drawing/2014/main" id="{FCEAEA9E-4567-4966-B8F9-363AED001A8A}"/>
            </a:ext>
          </a:extLst>
        </xdr:cNvPr>
        <xdr:cNvCxnSpPr/>
      </xdr:nvCxnSpPr>
      <xdr:spPr>
        <a:xfrm flipV="1">
          <a:off x="6015035" y="3069669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14286</xdr:colOff>
      <xdr:row>95</xdr:row>
      <xdr:rowOff>26194</xdr:rowOff>
    </xdr:from>
    <xdr:to>
      <xdr:col>26</xdr:col>
      <xdr:colOff>757236</xdr:colOff>
      <xdr:row>96</xdr:row>
      <xdr:rowOff>309562</xdr:rowOff>
    </xdr:to>
    <xdr:cxnSp macro="">
      <xdr:nvCxnSpPr>
        <xdr:cNvPr id="214" name="Conector recto 213">
          <a:extLst>
            <a:ext uri="{FF2B5EF4-FFF2-40B4-BE49-F238E27FC236}">
              <a16:creationId xmlns:a16="http://schemas.microsoft.com/office/drawing/2014/main" id="{1C099457-0167-4BFA-AB00-493A2681E753}"/>
            </a:ext>
          </a:extLst>
        </xdr:cNvPr>
        <xdr:cNvCxnSpPr/>
      </xdr:nvCxnSpPr>
      <xdr:spPr>
        <a:xfrm flipV="1">
          <a:off x="5253036" y="2811303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761999</xdr:colOff>
      <xdr:row>95</xdr:row>
      <xdr:rowOff>23813</xdr:rowOff>
    </xdr:from>
    <xdr:to>
      <xdr:col>27</xdr:col>
      <xdr:colOff>731043</xdr:colOff>
      <xdr:row>96</xdr:row>
      <xdr:rowOff>307181</xdr:rowOff>
    </xdr:to>
    <xdr:cxnSp macro="">
      <xdr:nvCxnSpPr>
        <xdr:cNvPr id="215" name="Conector recto 214">
          <a:extLst>
            <a:ext uri="{FF2B5EF4-FFF2-40B4-BE49-F238E27FC236}">
              <a16:creationId xmlns:a16="http://schemas.microsoft.com/office/drawing/2014/main" id="{CE768250-EE2F-41D2-88A3-B93A3DD0D369}"/>
            </a:ext>
          </a:extLst>
        </xdr:cNvPr>
        <xdr:cNvCxnSpPr/>
      </xdr:nvCxnSpPr>
      <xdr:spPr>
        <a:xfrm flipV="1">
          <a:off x="6000749" y="28110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735808</xdr:colOff>
      <xdr:row>82</xdr:row>
      <xdr:rowOff>319087</xdr:rowOff>
    </xdr:from>
    <xdr:to>
      <xdr:col>28</xdr:col>
      <xdr:colOff>1223963</xdr:colOff>
      <xdr:row>84</xdr:row>
      <xdr:rowOff>316706</xdr:rowOff>
    </xdr:to>
    <xdr:cxnSp macro="">
      <xdr:nvCxnSpPr>
        <xdr:cNvPr id="223" name="Conector recto 222">
          <a:extLst>
            <a:ext uri="{FF2B5EF4-FFF2-40B4-BE49-F238E27FC236}">
              <a16:creationId xmlns:a16="http://schemas.microsoft.com/office/drawing/2014/main" id="{EE2A30B8-17E9-4CB6-AA60-7615B0D58A72}"/>
            </a:ext>
          </a:extLst>
        </xdr:cNvPr>
        <xdr:cNvCxnSpPr/>
      </xdr:nvCxnSpPr>
      <xdr:spPr>
        <a:xfrm flipV="1">
          <a:off x="6748464" y="24226837"/>
          <a:ext cx="1262062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700088</xdr:colOff>
      <xdr:row>72</xdr:row>
      <xdr:rowOff>321468</xdr:rowOff>
    </xdr:from>
    <xdr:to>
      <xdr:col>29</xdr:col>
      <xdr:colOff>0</xdr:colOff>
      <xdr:row>74</xdr:row>
      <xdr:rowOff>319087</xdr:rowOff>
    </xdr:to>
    <xdr:cxnSp macro="">
      <xdr:nvCxnSpPr>
        <xdr:cNvPr id="224" name="Conector recto 223">
          <a:extLst>
            <a:ext uri="{FF2B5EF4-FFF2-40B4-BE49-F238E27FC236}">
              <a16:creationId xmlns:a16="http://schemas.microsoft.com/office/drawing/2014/main" id="{11B4F6EA-4300-4809-95AA-F1DC20736A55}"/>
            </a:ext>
          </a:extLst>
        </xdr:cNvPr>
        <xdr:cNvCxnSpPr/>
      </xdr:nvCxnSpPr>
      <xdr:spPr>
        <a:xfrm flipV="1">
          <a:off x="15028409" y="21208432"/>
          <a:ext cx="715055" cy="650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33337</xdr:colOff>
      <xdr:row>30</xdr:row>
      <xdr:rowOff>327252</xdr:rowOff>
    </xdr:from>
    <xdr:to>
      <xdr:col>29</xdr:col>
      <xdr:colOff>35718</xdr:colOff>
      <xdr:row>32</xdr:row>
      <xdr:rowOff>311263</xdr:rowOff>
    </xdr:to>
    <xdr:cxnSp macro="">
      <xdr:nvCxnSpPr>
        <xdr:cNvPr id="226" name="Conector recto 225">
          <a:extLst>
            <a:ext uri="{FF2B5EF4-FFF2-40B4-BE49-F238E27FC236}">
              <a16:creationId xmlns:a16="http://schemas.microsoft.com/office/drawing/2014/main" id="{A4500128-F45F-40EC-A801-AD883802D3BF}"/>
            </a:ext>
          </a:extLst>
        </xdr:cNvPr>
        <xdr:cNvCxnSpPr/>
      </xdr:nvCxnSpPr>
      <xdr:spPr>
        <a:xfrm flipV="1">
          <a:off x="15069230" y="7484609"/>
          <a:ext cx="709952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4763</xdr:colOff>
      <xdr:row>31</xdr:row>
      <xdr:rowOff>52388</xdr:rowOff>
    </xdr:from>
    <xdr:to>
      <xdr:col>25</xdr:col>
      <xdr:colOff>747713</xdr:colOff>
      <xdr:row>33</xdr:row>
      <xdr:rowOff>14288</xdr:rowOff>
    </xdr:to>
    <xdr:cxnSp macro="">
      <xdr:nvCxnSpPr>
        <xdr:cNvPr id="227" name="Conector recto 226">
          <a:extLst>
            <a:ext uri="{FF2B5EF4-FFF2-40B4-BE49-F238E27FC236}">
              <a16:creationId xmlns:a16="http://schemas.microsoft.com/office/drawing/2014/main" id="{A9566747-AC47-4941-8EBD-716D1256EBE7}"/>
            </a:ext>
          </a:extLst>
        </xdr:cNvPr>
        <xdr:cNvCxnSpPr/>
      </xdr:nvCxnSpPr>
      <xdr:spPr>
        <a:xfrm flipV="1">
          <a:off x="4469607" y="756523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38100</xdr:colOff>
      <xdr:row>31</xdr:row>
      <xdr:rowOff>14287</xdr:rowOff>
    </xdr:from>
    <xdr:to>
      <xdr:col>27</xdr:col>
      <xdr:colOff>7144</xdr:colOff>
      <xdr:row>32</xdr:row>
      <xdr:rowOff>297655</xdr:rowOff>
    </xdr:to>
    <xdr:cxnSp macro="">
      <xdr:nvCxnSpPr>
        <xdr:cNvPr id="228" name="Conector recto 227">
          <a:extLst>
            <a:ext uri="{FF2B5EF4-FFF2-40B4-BE49-F238E27FC236}">
              <a16:creationId xmlns:a16="http://schemas.microsoft.com/office/drawing/2014/main" id="{B9514E82-62E5-4B13-8D05-D5DA88A305A6}"/>
            </a:ext>
          </a:extLst>
        </xdr:cNvPr>
        <xdr:cNvCxnSpPr/>
      </xdr:nvCxnSpPr>
      <xdr:spPr>
        <a:xfrm flipV="1">
          <a:off x="5276850" y="752713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750093</xdr:colOff>
      <xdr:row>31</xdr:row>
      <xdr:rowOff>23813</xdr:rowOff>
    </xdr:from>
    <xdr:to>
      <xdr:col>27</xdr:col>
      <xdr:colOff>719137</xdr:colOff>
      <xdr:row>32</xdr:row>
      <xdr:rowOff>307181</xdr:rowOff>
    </xdr:to>
    <xdr:cxnSp macro="">
      <xdr:nvCxnSpPr>
        <xdr:cNvPr id="229" name="Conector recto 228">
          <a:extLst>
            <a:ext uri="{FF2B5EF4-FFF2-40B4-BE49-F238E27FC236}">
              <a16:creationId xmlns:a16="http://schemas.microsoft.com/office/drawing/2014/main" id="{FFF8A8DA-A084-440B-9898-3D9F3C72AF87}"/>
            </a:ext>
          </a:extLst>
        </xdr:cNvPr>
        <xdr:cNvCxnSpPr/>
      </xdr:nvCxnSpPr>
      <xdr:spPr>
        <a:xfrm flipV="1">
          <a:off x="5988843" y="7536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771524</xdr:colOff>
      <xdr:row>37</xdr:row>
      <xdr:rowOff>33338</xdr:rowOff>
    </xdr:from>
    <xdr:to>
      <xdr:col>25</xdr:col>
      <xdr:colOff>740568</xdr:colOff>
      <xdr:row>38</xdr:row>
      <xdr:rowOff>316706</xdr:rowOff>
    </xdr:to>
    <xdr:cxnSp macro="">
      <xdr:nvCxnSpPr>
        <xdr:cNvPr id="230" name="Conector recto 229">
          <a:extLst>
            <a:ext uri="{FF2B5EF4-FFF2-40B4-BE49-F238E27FC236}">
              <a16:creationId xmlns:a16="http://schemas.microsoft.com/office/drawing/2014/main" id="{624D2CB5-B1B3-40E9-B7F5-149A4B2B26E4}"/>
            </a:ext>
          </a:extLst>
        </xdr:cNvPr>
        <xdr:cNvCxnSpPr/>
      </xdr:nvCxnSpPr>
      <xdr:spPr>
        <a:xfrm flipV="1">
          <a:off x="4462462" y="947499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7143</xdr:colOff>
      <xdr:row>39</xdr:row>
      <xdr:rowOff>30957</xdr:rowOff>
    </xdr:from>
    <xdr:to>
      <xdr:col>25</xdr:col>
      <xdr:colOff>750093</xdr:colOff>
      <xdr:row>40</xdr:row>
      <xdr:rowOff>314325</xdr:rowOff>
    </xdr:to>
    <xdr:cxnSp macro="">
      <xdr:nvCxnSpPr>
        <xdr:cNvPr id="231" name="Conector recto 230">
          <a:extLst>
            <a:ext uri="{FF2B5EF4-FFF2-40B4-BE49-F238E27FC236}">
              <a16:creationId xmlns:a16="http://schemas.microsoft.com/office/drawing/2014/main" id="{EEB8544D-9ED3-4D4A-8F4B-3042C5F3A242}"/>
            </a:ext>
          </a:extLst>
        </xdr:cNvPr>
        <xdr:cNvCxnSpPr/>
      </xdr:nvCxnSpPr>
      <xdr:spPr>
        <a:xfrm flipV="1">
          <a:off x="4471987" y="10115551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52386</xdr:colOff>
      <xdr:row>37</xdr:row>
      <xdr:rowOff>28576</xdr:rowOff>
    </xdr:from>
    <xdr:to>
      <xdr:col>27</xdr:col>
      <xdr:colOff>14286</xdr:colOff>
      <xdr:row>38</xdr:row>
      <xdr:rowOff>311944</xdr:rowOff>
    </xdr:to>
    <xdr:cxnSp macro="">
      <xdr:nvCxnSpPr>
        <xdr:cNvPr id="232" name="Conector recto 231">
          <a:extLst>
            <a:ext uri="{FF2B5EF4-FFF2-40B4-BE49-F238E27FC236}">
              <a16:creationId xmlns:a16="http://schemas.microsoft.com/office/drawing/2014/main" id="{DA7F3CBB-24DD-4AD2-9FA0-13C2228B9921}"/>
            </a:ext>
          </a:extLst>
        </xdr:cNvPr>
        <xdr:cNvCxnSpPr/>
      </xdr:nvCxnSpPr>
      <xdr:spPr>
        <a:xfrm flipV="1">
          <a:off x="13744574" y="9577389"/>
          <a:ext cx="67627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</xdr:colOff>
      <xdr:row>37</xdr:row>
      <xdr:rowOff>50007</xdr:rowOff>
    </xdr:from>
    <xdr:to>
      <xdr:col>27</xdr:col>
      <xdr:colOff>757237</xdr:colOff>
      <xdr:row>39</xdr:row>
      <xdr:rowOff>11906</xdr:rowOff>
    </xdr:to>
    <xdr:cxnSp macro="">
      <xdr:nvCxnSpPr>
        <xdr:cNvPr id="233" name="Conector recto 232">
          <a:extLst>
            <a:ext uri="{FF2B5EF4-FFF2-40B4-BE49-F238E27FC236}">
              <a16:creationId xmlns:a16="http://schemas.microsoft.com/office/drawing/2014/main" id="{9C8F0FA7-58EE-47CA-8BF3-4EE7789CCFAA}"/>
            </a:ext>
          </a:extLst>
        </xdr:cNvPr>
        <xdr:cNvCxnSpPr/>
      </xdr:nvCxnSpPr>
      <xdr:spPr>
        <a:xfrm flipV="1">
          <a:off x="6026943" y="9491663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761999</xdr:colOff>
      <xdr:row>39</xdr:row>
      <xdr:rowOff>47626</xdr:rowOff>
    </xdr:from>
    <xdr:to>
      <xdr:col>26</xdr:col>
      <xdr:colOff>731043</xdr:colOff>
      <xdr:row>41</xdr:row>
      <xdr:rowOff>9526</xdr:rowOff>
    </xdr:to>
    <xdr:cxnSp macro="">
      <xdr:nvCxnSpPr>
        <xdr:cNvPr id="234" name="Conector recto 233">
          <a:extLst>
            <a:ext uri="{FF2B5EF4-FFF2-40B4-BE49-F238E27FC236}">
              <a16:creationId xmlns:a16="http://schemas.microsoft.com/office/drawing/2014/main" id="{709D9607-94D2-4103-9AC6-A85AA29E6DAE}"/>
            </a:ext>
          </a:extLst>
        </xdr:cNvPr>
        <xdr:cNvCxnSpPr/>
      </xdr:nvCxnSpPr>
      <xdr:spPr>
        <a:xfrm flipV="1">
          <a:off x="5226843" y="1013222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704849</xdr:colOff>
      <xdr:row>39</xdr:row>
      <xdr:rowOff>60552</xdr:rowOff>
    </xdr:from>
    <xdr:to>
      <xdr:col>27</xdr:col>
      <xdr:colOff>702468</xdr:colOff>
      <xdr:row>41</xdr:row>
      <xdr:rowOff>17349</xdr:rowOff>
    </xdr:to>
    <xdr:cxnSp macro="">
      <xdr:nvCxnSpPr>
        <xdr:cNvPr id="235" name="Conector recto 234">
          <a:extLst>
            <a:ext uri="{FF2B5EF4-FFF2-40B4-BE49-F238E27FC236}">
              <a16:creationId xmlns:a16="http://schemas.microsoft.com/office/drawing/2014/main" id="{707214DA-D24C-4700-95F7-B480135BE3BA}"/>
            </a:ext>
          </a:extLst>
        </xdr:cNvPr>
        <xdr:cNvCxnSpPr/>
      </xdr:nvCxnSpPr>
      <xdr:spPr>
        <a:xfrm flipV="1">
          <a:off x="14325599" y="10170659"/>
          <a:ext cx="705190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14287</xdr:colOff>
      <xdr:row>57</xdr:row>
      <xdr:rowOff>26195</xdr:rowOff>
    </xdr:from>
    <xdr:to>
      <xdr:col>25</xdr:col>
      <xdr:colOff>757237</xdr:colOff>
      <xdr:row>58</xdr:row>
      <xdr:rowOff>309563</xdr:rowOff>
    </xdr:to>
    <xdr:cxnSp macro="">
      <xdr:nvCxnSpPr>
        <xdr:cNvPr id="239" name="Conector recto 238">
          <a:extLst>
            <a:ext uri="{FF2B5EF4-FFF2-40B4-BE49-F238E27FC236}">
              <a16:creationId xmlns:a16="http://schemas.microsoft.com/office/drawing/2014/main" id="{B6DC0EEB-47A9-4755-A573-8E872007056B}"/>
            </a:ext>
          </a:extLst>
        </xdr:cNvPr>
        <xdr:cNvCxnSpPr/>
      </xdr:nvCxnSpPr>
      <xdr:spPr>
        <a:xfrm flipV="1">
          <a:off x="4479131" y="1589722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11906</xdr:colOff>
      <xdr:row>59</xdr:row>
      <xdr:rowOff>35719</xdr:rowOff>
    </xdr:from>
    <xdr:to>
      <xdr:col>25</xdr:col>
      <xdr:colOff>754856</xdr:colOff>
      <xdr:row>60</xdr:row>
      <xdr:rowOff>319087</xdr:rowOff>
    </xdr:to>
    <xdr:cxnSp macro="">
      <xdr:nvCxnSpPr>
        <xdr:cNvPr id="240" name="Conector recto 239">
          <a:extLst>
            <a:ext uri="{FF2B5EF4-FFF2-40B4-BE49-F238E27FC236}">
              <a16:creationId xmlns:a16="http://schemas.microsoft.com/office/drawing/2014/main" id="{4FE8327E-CCAA-468F-84F1-F69BCF81C3ED}"/>
            </a:ext>
          </a:extLst>
        </xdr:cNvPr>
        <xdr:cNvCxnSpPr/>
      </xdr:nvCxnSpPr>
      <xdr:spPr>
        <a:xfrm flipV="1">
          <a:off x="4476750" y="16549688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759618</xdr:colOff>
      <xdr:row>57</xdr:row>
      <xdr:rowOff>33338</xdr:rowOff>
    </xdr:from>
    <xdr:to>
      <xdr:col>26</xdr:col>
      <xdr:colOff>728662</xdr:colOff>
      <xdr:row>58</xdr:row>
      <xdr:rowOff>316706</xdr:rowOff>
    </xdr:to>
    <xdr:cxnSp macro="">
      <xdr:nvCxnSpPr>
        <xdr:cNvPr id="241" name="Conector recto 240">
          <a:extLst>
            <a:ext uri="{FF2B5EF4-FFF2-40B4-BE49-F238E27FC236}">
              <a16:creationId xmlns:a16="http://schemas.microsoft.com/office/drawing/2014/main" id="{BE45CE29-4038-4167-8145-73EA1CECD059}"/>
            </a:ext>
          </a:extLst>
        </xdr:cNvPr>
        <xdr:cNvCxnSpPr/>
      </xdr:nvCxnSpPr>
      <xdr:spPr>
        <a:xfrm flipV="1">
          <a:off x="5224462" y="1590436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19049</xdr:colOff>
      <xdr:row>57</xdr:row>
      <xdr:rowOff>19051</xdr:rowOff>
    </xdr:from>
    <xdr:to>
      <xdr:col>27</xdr:col>
      <xdr:colOff>761999</xdr:colOff>
      <xdr:row>58</xdr:row>
      <xdr:rowOff>302419</xdr:rowOff>
    </xdr:to>
    <xdr:cxnSp macro="">
      <xdr:nvCxnSpPr>
        <xdr:cNvPr id="242" name="Conector recto 241">
          <a:extLst>
            <a:ext uri="{FF2B5EF4-FFF2-40B4-BE49-F238E27FC236}">
              <a16:creationId xmlns:a16="http://schemas.microsoft.com/office/drawing/2014/main" id="{F250D00C-56C3-40E9-9D73-7BF12A65DEDC}"/>
            </a:ext>
          </a:extLst>
        </xdr:cNvPr>
        <xdr:cNvCxnSpPr/>
      </xdr:nvCxnSpPr>
      <xdr:spPr>
        <a:xfrm flipV="1">
          <a:off x="6031705" y="15890082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</xdr:colOff>
      <xdr:row>59</xdr:row>
      <xdr:rowOff>28575</xdr:rowOff>
    </xdr:from>
    <xdr:to>
      <xdr:col>26</xdr:col>
      <xdr:colOff>747712</xdr:colOff>
      <xdr:row>60</xdr:row>
      <xdr:rowOff>311943</xdr:rowOff>
    </xdr:to>
    <xdr:cxnSp macro="">
      <xdr:nvCxnSpPr>
        <xdr:cNvPr id="243" name="Conector recto 242">
          <a:extLst>
            <a:ext uri="{FF2B5EF4-FFF2-40B4-BE49-F238E27FC236}">
              <a16:creationId xmlns:a16="http://schemas.microsoft.com/office/drawing/2014/main" id="{162A5ADE-8DA5-4C66-8B8F-3896D3C2FD72}"/>
            </a:ext>
          </a:extLst>
        </xdr:cNvPr>
        <xdr:cNvCxnSpPr/>
      </xdr:nvCxnSpPr>
      <xdr:spPr>
        <a:xfrm flipV="1">
          <a:off x="5243512" y="16542544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764380</xdr:colOff>
      <xdr:row>59</xdr:row>
      <xdr:rowOff>38101</xdr:rowOff>
    </xdr:from>
    <xdr:to>
      <xdr:col>27</xdr:col>
      <xdr:colOff>733424</xdr:colOff>
      <xdr:row>61</xdr:row>
      <xdr:rowOff>1</xdr:rowOff>
    </xdr:to>
    <xdr:cxnSp macro="">
      <xdr:nvCxnSpPr>
        <xdr:cNvPr id="244" name="Conector recto 243">
          <a:extLst>
            <a:ext uri="{FF2B5EF4-FFF2-40B4-BE49-F238E27FC236}">
              <a16:creationId xmlns:a16="http://schemas.microsoft.com/office/drawing/2014/main" id="{26E5EBFB-F3D5-42C2-927D-75E243E958A5}"/>
            </a:ext>
          </a:extLst>
        </xdr:cNvPr>
        <xdr:cNvCxnSpPr/>
      </xdr:nvCxnSpPr>
      <xdr:spPr>
        <a:xfrm flipV="1">
          <a:off x="6003130" y="165520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764379</xdr:colOff>
      <xdr:row>63</xdr:row>
      <xdr:rowOff>38101</xdr:rowOff>
    </xdr:from>
    <xdr:to>
      <xdr:col>26</xdr:col>
      <xdr:colOff>733423</xdr:colOff>
      <xdr:row>65</xdr:row>
      <xdr:rowOff>1</xdr:rowOff>
    </xdr:to>
    <xdr:cxnSp macro="">
      <xdr:nvCxnSpPr>
        <xdr:cNvPr id="245" name="Conector recto 244">
          <a:extLst>
            <a:ext uri="{FF2B5EF4-FFF2-40B4-BE49-F238E27FC236}">
              <a16:creationId xmlns:a16="http://schemas.microsoft.com/office/drawing/2014/main" id="{28FCFE44-6BDA-45EA-9468-EAE35AF0F0A0}"/>
            </a:ext>
          </a:extLst>
        </xdr:cNvPr>
        <xdr:cNvCxnSpPr/>
      </xdr:nvCxnSpPr>
      <xdr:spPr>
        <a:xfrm flipV="1">
          <a:off x="5229223" y="17837945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11904</xdr:colOff>
      <xdr:row>63</xdr:row>
      <xdr:rowOff>23813</xdr:rowOff>
    </xdr:from>
    <xdr:to>
      <xdr:col>25</xdr:col>
      <xdr:colOff>754854</xdr:colOff>
      <xdr:row>64</xdr:row>
      <xdr:rowOff>307181</xdr:rowOff>
    </xdr:to>
    <xdr:cxnSp macro="">
      <xdr:nvCxnSpPr>
        <xdr:cNvPr id="246" name="Conector recto 245">
          <a:extLst>
            <a:ext uri="{FF2B5EF4-FFF2-40B4-BE49-F238E27FC236}">
              <a16:creationId xmlns:a16="http://schemas.microsoft.com/office/drawing/2014/main" id="{5DAF3E07-8C30-4412-B06F-29F11B0F4274}"/>
            </a:ext>
          </a:extLst>
        </xdr:cNvPr>
        <xdr:cNvCxnSpPr/>
      </xdr:nvCxnSpPr>
      <xdr:spPr>
        <a:xfrm flipV="1">
          <a:off x="4476748" y="1782365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747710</xdr:colOff>
      <xdr:row>63</xdr:row>
      <xdr:rowOff>45245</xdr:rowOff>
    </xdr:from>
    <xdr:to>
      <xdr:col>27</xdr:col>
      <xdr:colOff>716754</xdr:colOff>
      <xdr:row>65</xdr:row>
      <xdr:rowOff>7145</xdr:rowOff>
    </xdr:to>
    <xdr:cxnSp macro="">
      <xdr:nvCxnSpPr>
        <xdr:cNvPr id="247" name="Conector recto 246">
          <a:extLst>
            <a:ext uri="{FF2B5EF4-FFF2-40B4-BE49-F238E27FC236}">
              <a16:creationId xmlns:a16="http://schemas.microsoft.com/office/drawing/2014/main" id="{4F6E98D5-FDD3-4909-8299-85F9220EC98E}"/>
            </a:ext>
          </a:extLst>
        </xdr:cNvPr>
        <xdr:cNvCxnSpPr/>
      </xdr:nvCxnSpPr>
      <xdr:spPr>
        <a:xfrm flipV="1">
          <a:off x="5986460" y="178450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4761</xdr:colOff>
      <xdr:row>71</xdr:row>
      <xdr:rowOff>28576</xdr:rowOff>
    </xdr:from>
    <xdr:to>
      <xdr:col>25</xdr:col>
      <xdr:colOff>747711</xdr:colOff>
      <xdr:row>72</xdr:row>
      <xdr:rowOff>311944</xdr:rowOff>
    </xdr:to>
    <xdr:cxnSp macro="">
      <xdr:nvCxnSpPr>
        <xdr:cNvPr id="248" name="Conector recto 247">
          <a:extLst>
            <a:ext uri="{FF2B5EF4-FFF2-40B4-BE49-F238E27FC236}">
              <a16:creationId xmlns:a16="http://schemas.microsoft.com/office/drawing/2014/main" id="{F110F45E-B265-420D-A0FC-6B965C7BCF28}"/>
            </a:ext>
          </a:extLst>
        </xdr:cNvPr>
        <xdr:cNvCxnSpPr/>
      </xdr:nvCxnSpPr>
      <xdr:spPr>
        <a:xfrm flipV="1">
          <a:off x="4469605" y="204001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2379</xdr:colOff>
      <xdr:row>73</xdr:row>
      <xdr:rowOff>50008</xdr:rowOff>
    </xdr:from>
    <xdr:to>
      <xdr:col>25</xdr:col>
      <xdr:colOff>745329</xdr:colOff>
      <xdr:row>75</xdr:row>
      <xdr:rowOff>11907</xdr:rowOff>
    </xdr:to>
    <xdr:cxnSp macro="">
      <xdr:nvCxnSpPr>
        <xdr:cNvPr id="249" name="Conector recto 248">
          <a:extLst>
            <a:ext uri="{FF2B5EF4-FFF2-40B4-BE49-F238E27FC236}">
              <a16:creationId xmlns:a16="http://schemas.microsoft.com/office/drawing/2014/main" id="{665C7FE2-EE50-42BA-928D-5D5A15F8D56D}"/>
            </a:ext>
          </a:extLst>
        </xdr:cNvPr>
        <xdr:cNvCxnSpPr/>
      </xdr:nvCxnSpPr>
      <xdr:spPr>
        <a:xfrm flipV="1">
          <a:off x="4467223" y="2106453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14286</xdr:colOff>
      <xdr:row>71</xdr:row>
      <xdr:rowOff>26195</xdr:rowOff>
    </xdr:from>
    <xdr:to>
      <xdr:col>26</xdr:col>
      <xdr:colOff>757236</xdr:colOff>
      <xdr:row>72</xdr:row>
      <xdr:rowOff>309563</xdr:rowOff>
    </xdr:to>
    <xdr:cxnSp macro="">
      <xdr:nvCxnSpPr>
        <xdr:cNvPr id="250" name="Conector recto 249">
          <a:extLst>
            <a:ext uri="{FF2B5EF4-FFF2-40B4-BE49-F238E27FC236}">
              <a16:creationId xmlns:a16="http://schemas.microsoft.com/office/drawing/2014/main" id="{D0F8B0E9-D2E1-4BD7-B2E6-9B150704451D}"/>
            </a:ext>
          </a:extLst>
        </xdr:cNvPr>
        <xdr:cNvCxnSpPr/>
      </xdr:nvCxnSpPr>
      <xdr:spPr>
        <a:xfrm flipV="1">
          <a:off x="5253036" y="203977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11905</xdr:colOff>
      <xdr:row>71</xdr:row>
      <xdr:rowOff>23813</xdr:rowOff>
    </xdr:from>
    <xdr:to>
      <xdr:col>27</xdr:col>
      <xdr:colOff>754855</xdr:colOff>
      <xdr:row>72</xdr:row>
      <xdr:rowOff>307181</xdr:rowOff>
    </xdr:to>
    <xdr:cxnSp macro="">
      <xdr:nvCxnSpPr>
        <xdr:cNvPr id="251" name="Conector recto 250">
          <a:extLst>
            <a:ext uri="{FF2B5EF4-FFF2-40B4-BE49-F238E27FC236}">
              <a16:creationId xmlns:a16="http://schemas.microsoft.com/office/drawing/2014/main" id="{6A558B78-9D6F-496E-B027-AA179D10A282}"/>
            </a:ext>
          </a:extLst>
        </xdr:cNvPr>
        <xdr:cNvCxnSpPr/>
      </xdr:nvCxnSpPr>
      <xdr:spPr>
        <a:xfrm flipV="1">
          <a:off x="6024561" y="2039540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771524</xdr:colOff>
      <xdr:row>73</xdr:row>
      <xdr:rowOff>33339</xdr:rowOff>
    </xdr:from>
    <xdr:to>
      <xdr:col>27</xdr:col>
      <xdr:colOff>740568</xdr:colOff>
      <xdr:row>74</xdr:row>
      <xdr:rowOff>316707</xdr:rowOff>
    </xdr:to>
    <xdr:cxnSp macro="">
      <xdr:nvCxnSpPr>
        <xdr:cNvPr id="252" name="Conector recto 251">
          <a:extLst>
            <a:ext uri="{FF2B5EF4-FFF2-40B4-BE49-F238E27FC236}">
              <a16:creationId xmlns:a16="http://schemas.microsoft.com/office/drawing/2014/main" id="{37893C88-040A-4025-90BC-A56D33E8BE50}"/>
            </a:ext>
          </a:extLst>
        </xdr:cNvPr>
        <xdr:cNvCxnSpPr/>
      </xdr:nvCxnSpPr>
      <xdr:spPr>
        <a:xfrm flipV="1">
          <a:off x="6010274" y="2104787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7143</xdr:colOff>
      <xdr:row>73</xdr:row>
      <xdr:rowOff>30958</xdr:rowOff>
    </xdr:from>
    <xdr:to>
      <xdr:col>26</xdr:col>
      <xdr:colOff>750093</xdr:colOff>
      <xdr:row>74</xdr:row>
      <xdr:rowOff>314326</xdr:rowOff>
    </xdr:to>
    <xdr:cxnSp macro="">
      <xdr:nvCxnSpPr>
        <xdr:cNvPr id="253" name="Conector recto 252">
          <a:extLst>
            <a:ext uri="{FF2B5EF4-FFF2-40B4-BE49-F238E27FC236}">
              <a16:creationId xmlns:a16="http://schemas.microsoft.com/office/drawing/2014/main" id="{AA9025F0-5E10-4BA8-9922-287DDE3EC16D}"/>
            </a:ext>
          </a:extLst>
        </xdr:cNvPr>
        <xdr:cNvCxnSpPr/>
      </xdr:nvCxnSpPr>
      <xdr:spPr>
        <a:xfrm flipV="1">
          <a:off x="5245893" y="21045489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769142</xdr:colOff>
      <xdr:row>67</xdr:row>
      <xdr:rowOff>30957</xdr:rowOff>
    </xdr:from>
    <xdr:to>
      <xdr:col>26</xdr:col>
      <xdr:colOff>738186</xdr:colOff>
      <xdr:row>68</xdr:row>
      <xdr:rowOff>314325</xdr:rowOff>
    </xdr:to>
    <xdr:cxnSp macro="">
      <xdr:nvCxnSpPr>
        <xdr:cNvPr id="254" name="Conector recto 253">
          <a:extLst>
            <a:ext uri="{FF2B5EF4-FFF2-40B4-BE49-F238E27FC236}">
              <a16:creationId xmlns:a16="http://schemas.microsoft.com/office/drawing/2014/main" id="{A8BFE104-FE99-4145-BBFB-BA6E8BD34CDD}"/>
            </a:ext>
          </a:extLst>
        </xdr:cNvPr>
        <xdr:cNvCxnSpPr/>
      </xdr:nvCxnSpPr>
      <xdr:spPr>
        <a:xfrm flipV="1">
          <a:off x="5233986" y="19116676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754855</xdr:colOff>
      <xdr:row>67</xdr:row>
      <xdr:rowOff>52388</xdr:rowOff>
    </xdr:from>
    <xdr:to>
      <xdr:col>25</xdr:col>
      <xdr:colOff>723899</xdr:colOff>
      <xdr:row>69</xdr:row>
      <xdr:rowOff>14288</xdr:rowOff>
    </xdr:to>
    <xdr:cxnSp macro="">
      <xdr:nvCxnSpPr>
        <xdr:cNvPr id="255" name="Conector recto 254">
          <a:extLst>
            <a:ext uri="{FF2B5EF4-FFF2-40B4-BE49-F238E27FC236}">
              <a16:creationId xmlns:a16="http://schemas.microsoft.com/office/drawing/2014/main" id="{0F837748-5D52-4034-8E99-0F6062D1CEAE}"/>
            </a:ext>
          </a:extLst>
        </xdr:cNvPr>
        <xdr:cNvCxnSpPr/>
      </xdr:nvCxnSpPr>
      <xdr:spPr>
        <a:xfrm flipV="1">
          <a:off x="4445793" y="19138107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14287</xdr:colOff>
      <xdr:row>67</xdr:row>
      <xdr:rowOff>38101</xdr:rowOff>
    </xdr:from>
    <xdr:to>
      <xdr:col>27</xdr:col>
      <xdr:colOff>757237</xdr:colOff>
      <xdr:row>69</xdr:row>
      <xdr:rowOff>1</xdr:rowOff>
    </xdr:to>
    <xdr:cxnSp macro="">
      <xdr:nvCxnSpPr>
        <xdr:cNvPr id="256" name="Conector recto 255">
          <a:extLst>
            <a:ext uri="{FF2B5EF4-FFF2-40B4-BE49-F238E27FC236}">
              <a16:creationId xmlns:a16="http://schemas.microsoft.com/office/drawing/2014/main" id="{1C5C55BF-5A9E-44F2-A27C-F68B04D46D54}"/>
            </a:ext>
          </a:extLst>
        </xdr:cNvPr>
        <xdr:cNvCxnSpPr/>
      </xdr:nvCxnSpPr>
      <xdr:spPr>
        <a:xfrm flipV="1">
          <a:off x="6026943" y="19123820"/>
          <a:ext cx="742950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1033463</xdr:colOff>
      <xdr:row>113</xdr:row>
      <xdr:rowOff>0</xdr:rowOff>
    </xdr:from>
    <xdr:to>
      <xdr:col>23</xdr:col>
      <xdr:colOff>0</xdr:colOff>
      <xdr:row>115</xdr:row>
      <xdr:rowOff>4765</xdr:rowOff>
    </xdr:to>
    <xdr:cxnSp macro="">
      <xdr:nvCxnSpPr>
        <xdr:cNvPr id="257" name="Conector recto 256">
          <a:extLst>
            <a:ext uri="{FF2B5EF4-FFF2-40B4-BE49-F238E27FC236}">
              <a16:creationId xmlns:a16="http://schemas.microsoft.com/office/drawing/2014/main" id="{E4515C93-46DB-4EA5-A5A7-D5AF60DCF081}"/>
            </a:ext>
          </a:extLst>
        </xdr:cNvPr>
        <xdr:cNvCxnSpPr/>
      </xdr:nvCxnSpPr>
      <xdr:spPr>
        <a:xfrm flipV="1">
          <a:off x="10808494" y="35144870"/>
          <a:ext cx="740569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36</xdr:row>
      <xdr:rowOff>312965</xdr:rowOff>
    </xdr:from>
    <xdr:to>
      <xdr:col>29</xdr:col>
      <xdr:colOff>27894</xdr:colOff>
      <xdr:row>39</xdr:row>
      <xdr:rowOff>5445</xdr:rowOff>
    </xdr:to>
    <xdr:cxnSp macro="">
      <xdr:nvCxnSpPr>
        <xdr:cNvPr id="263" name="Conector recto 262">
          <a:extLst>
            <a:ext uri="{FF2B5EF4-FFF2-40B4-BE49-F238E27FC236}">
              <a16:creationId xmlns:a16="http://schemas.microsoft.com/office/drawing/2014/main" id="{F4D72DCF-5939-4526-9977-A52DB3C4D6FF}"/>
            </a:ext>
          </a:extLst>
        </xdr:cNvPr>
        <xdr:cNvCxnSpPr/>
      </xdr:nvCxnSpPr>
      <xdr:spPr>
        <a:xfrm flipV="1">
          <a:off x="15035893" y="9443358"/>
          <a:ext cx="735465" cy="672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704849</xdr:colOff>
      <xdr:row>39</xdr:row>
      <xdr:rowOff>60552</xdr:rowOff>
    </xdr:from>
    <xdr:to>
      <xdr:col>28</xdr:col>
      <xdr:colOff>702468</xdr:colOff>
      <xdr:row>41</xdr:row>
      <xdr:rowOff>17349</xdr:rowOff>
    </xdr:to>
    <xdr:cxnSp macro="">
      <xdr:nvCxnSpPr>
        <xdr:cNvPr id="264" name="Conector recto 263">
          <a:extLst>
            <a:ext uri="{FF2B5EF4-FFF2-40B4-BE49-F238E27FC236}">
              <a16:creationId xmlns:a16="http://schemas.microsoft.com/office/drawing/2014/main" id="{F50685E9-3133-4354-A539-D5ED404447FC}"/>
            </a:ext>
          </a:extLst>
        </xdr:cNvPr>
        <xdr:cNvCxnSpPr/>
      </xdr:nvCxnSpPr>
      <xdr:spPr>
        <a:xfrm flipV="1">
          <a:off x="14325599" y="10170659"/>
          <a:ext cx="705190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59</xdr:row>
      <xdr:rowOff>27213</xdr:rowOff>
    </xdr:from>
    <xdr:to>
      <xdr:col>29</xdr:col>
      <xdr:colOff>11226</xdr:colOff>
      <xdr:row>60</xdr:row>
      <xdr:rowOff>315685</xdr:rowOff>
    </xdr:to>
    <xdr:cxnSp macro="">
      <xdr:nvCxnSpPr>
        <xdr:cNvPr id="265" name="Conector recto 264">
          <a:extLst>
            <a:ext uri="{FF2B5EF4-FFF2-40B4-BE49-F238E27FC236}">
              <a16:creationId xmlns:a16="http://schemas.microsoft.com/office/drawing/2014/main" id="{188C7813-C927-46B1-B8CE-D4951553A317}"/>
            </a:ext>
          </a:extLst>
        </xdr:cNvPr>
        <xdr:cNvCxnSpPr/>
      </xdr:nvCxnSpPr>
      <xdr:spPr>
        <a:xfrm flipV="1">
          <a:off x="15049500" y="16668749"/>
          <a:ext cx="705190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34015</xdr:colOff>
      <xdr:row>61</xdr:row>
      <xdr:rowOff>13607</xdr:rowOff>
    </xdr:from>
    <xdr:to>
      <xdr:col>21</xdr:col>
      <xdr:colOff>1047750</xdr:colOff>
      <xdr:row>63</xdr:row>
      <xdr:rowOff>2723</xdr:rowOff>
    </xdr:to>
    <xdr:cxnSp macro="">
      <xdr:nvCxnSpPr>
        <xdr:cNvPr id="266" name="Conector recto 265">
          <a:extLst>
            <a:ext uri="{FF2B5EF4-FFF2-40B4-BE49-F238E27FC236}">
              <a16:creationId xmlns:a16="http://schemas.microsoft.com/office/drawing/2014/main" id="{F0B9B06A-DAA6-4247-B533-4D86CC464EA9}"/>
            </a:ext>
          </a:extLst>
        </xdr:cNvPr>
        <xdr:cNvCxnSpPr/>
      </xdr:nvCxnSpPr>
      <xdr:spPr>
        <a:xfrm flipV="1">
          <a:off x="9803944" y="17308286"/>
          <a:ext cx="1013735" cy="6422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12924</xdr:colOff>
      <xdr:row>63</xdr:row>
      <xdr:rowOff>19732</xdr:rowOff>
    </xdr:from>
    <xdr:to>
      <xdr:col>29</xdr:col>
      <xdr:colOff>10543</xdr:colOff>
      <xdr:row>64</xdr:row>
      <xdr:rowOff>308203</xdr:rowOff>
    </xdr:to>
    <xdr:cxnSp macro="">
      <xdr:nvCxnSpPr>
        <xdr:cNvPr id="268" name="Conector recto 267">
          <a:extLst>
            <a:ext uri="{FF2B5EF4-FFF2-40B4-BE49-F238E27FC236}">
              <a16:creationId xmlns:a16="http://schemas.microsoft.com/office/drawing/2014/main" id="{FD154D05-104F-41AF-839D-E77E777C97BB}"/>
            </a:ext>
          </a:extLst>
        </xdr:cNvPr>
        <xdr:cNvCxnSpPr/>
      </xdr:nvCxnSpPr>
      <xdr:spPr>
        <a:xfrm flipV="1">
          <a:off x="15048817" y="17967553"/>
          <a:ext cx="705190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696003</xdr:colOff>
      <xdr:row>67</xdr:row>
      <xdr:rowOff>36060</xdr:rowOff>
    </xdr:from>
    <xdr:to>
      <xdr:col>28</xdr:col>
      <xdr:colOff>693621</xdr:colOff>
      <xdr:row>68</xdr:row>
      <xdr:rowOff>324531</xdr:rowOff>
    </xdr:to>
    <xdr:cxnSp macro="">
      <xdr:nvCxnSpPr>
        <xdr:cNvPr id="269" name="Conector recto 268">
          <a:extLst>
            <a:ext uri="{FF2B5EF4-FFF2-40B4-BE49-F238E27FC236}">
              <a16:creationId xmlns:a16="http://schemas.microsoft.com/office/drawing/2014/main" id="{8403E620-914F-4324-86D1-FD3C4DFF0340}"/>
            </a:ext>
          </a:extLst>
        </xdr:cNvPr>
        <xdr:cNvCxnSpPr/>
      </xdr:nvCxnSpPr>
      <xdr:spPr>
        <a:xfrm flipV="1">
          <a:off x="15024324" y="19290167"/>
          <a:ext cx="705190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18367</xdr:colOff>
      <xdr:row>115</xdr:row>
      <xdr:rowOff>25175</xdr:rowOff>
    </xdr:from>
    <xdr:to>
      <xdr:col>29</xdr:col>
      <xdr:colOff>15646</xdr:colOff>
      <xdr:row>116</xdr:row>
      <xdr:rowOff>313645</xdr:rowOff>
    </xdr:to>
    <xdr:cxnSp macro="">
      <xdr:nvCxnSpPr>
        <xdr:cNvPr id="270" name="Conector recto 269">
          <a:extLst>
            <a:ext uri="{FF2B5EF4-FFF2-40B4-BE49-F238E27FC236}">
              <a16:creationId xmlns:a16="http://schemas.microsoft.com/office/drawing/2014/main" id="{EADA6DCA-C3BD-4569-87F7-8639857D0FD7}"/>
            </a:ext>
          </a:extLst>
        </xdr:cNvPr>
        <xdr:cNvCxnSpPr/>
      </xdr:nvCxnSpPr>
      <xdr:spPr>
        <a:xfrm flipV="1">
          <a:off x="15054260" y="3626099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2379</xdr:colOff>
      <xdr:row>103</xdr:row>
      <xdr:rowOff>38100</xdr:rowOff>
    </xdr:from>
    <xdr:to>
      <xdr:col>28</xdr:col>
      <xdr:colOff>745329</xdr:colOff>
      <xdr:row>105</xdr:row>
      <xdr:rowOff>0</xdr:rowOff>
    </xdr:to>
    <xdr:cxnSp macro="">
      <xdr:nvCxnSpPr>
        <xdr:cNvPr id="271" name="Conector recto 270">
          <a:extLst>
            <a:ext uri="{FF2B5EF4-FFF2-40B4-BE49-F238E27FC236}">
              <a16:creationId xmlns:a16="http://schemas.microsoft.com/office/drawing/2014/main" id="{501E4C64-F22C-4AFF-BC95-AA95A55DAE68}"/>
            </a:ext>
          </a:extLst>
        </xdr:cNvPr>
        <xdr:cNvCxnSpPr/>
      </xdr:nvCxnSpPr>
      <xdr:spPr>
        <a:xfrm flipV="1">
          <a:off x="14330700" y="31048779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21089</xdr:colOff>
      <xdr:row>113</xdr:row>
      <xdr:rowOff>27896</xdr:rowOff>
    </xdr:from>
    <xdr:to>
      <xdr:col>29</xdr:col>
      <xdr:colOff>18368</xdr:colOff>
      <xdr:row>114</xdr:row>
      <xdr:rowOff>316367</xdr:rowOff>
    </xdr:to>
    <xdr:cxnSp macro="">
      <xdr:nvCxnSpPr>
        <xdr:cNvPr id="272" name="Conector recto 271">
          <a:extLst>
            <a:ext uri="{FF2B5EF4-FFF2-40B4-BE49-F238E27FC236}">
              <a16:creationId xmlns:a16="http://schemas.microsoft.com/office/drawing/2014/main" id="{C68D5770-6E13-4C5B-805A-B655BCAEBBBC}"/>
            </a:ext>
          </a:extLst>
        </xdr:cNvPr>
        <xdr:cNvCxnSpPr/>
      </xdr:nvCxnSpPr>
      <xdr:spPr>
        <a:xfrm flipV="1">
          <a:off x="15056982" y="35610575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7481</xdr:colOff>
      <xdr:row>117</xdr:row>
      <xdr:rowOff>682</xdr:rowOff>
    </xdr:from>
    <xdr:to>
      <xdr:col>26</xdr:col>
      <xdr:colOff>4760</xdr:colOff>
      <xdr:row>118</xdr:row>
      <xdr:rowOff>289152</xdr:rowOff>
    </xdr:to>
    <xdr:cxnSp macro="">
      <xdr:nvCxnSpPr>
        <xdr:cNvPr id="273" name="Conector recto 272">
          <a:extLst>
            <a:ext uri="{FF2B5EF4-FFF2-40B4-BE49-F238E27FC236}">
              <a16:creationId xmlns:a16="http://schemas.microsoft.com/office/drawing/2014/main" id="{EB9CF6BB-7C31-4592-8B0B-92914454705B}"/>
            </a:ext>
          </a:extLst>
        </xdr:cNvPr>
        <xdr:cNvCxnSpPr/>
      </xdr:nvCxnSpPr>
      <xdr:spPr>
        <a:xfrm flipV="1">
          <a:off x="15043374" y="3688964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735808</xdr:colOff>
      <xdr:row>82</xdr:row>
      <xdr:rowOff>319087</xdr:rowOff>
    </xdr:from>
    <xdr:to>
      <xdr:col>29</xdr:col>
      <xdr:colOff>1223963</xdr:colOff>
      <xdr:row>84</xdr:row>
      <xdr:rowOff>316706</xdr:rowOff>
    </xdr:to>
    <xdr:cxnSp macro="">
      <xdr:nvCxnSpPr>
        <xdr:cNvPr id="274" name="Conector recto 273">
          <a:extLst>
            <a:ext uri="{FF2B5EF4-FFF2-40B4-BE49-F238E27FC236}">
              <a16:creationId xmlns:a16="http://schemas.microsoft.com/office/drawing/2014/main" id="{F85CF268-8F73-44BA-8683-32D588BED7DC}"/>
            </a:ext>
          </a:extLst>
        </xdr:cNvPr>
        <xdr:cNvCxnSpPr/>
      </xdr:nvCxnSpPr>
      <xdr:spPr>
        <a:xfrm flipV="1">
          <a:off x="15035554" y="24471766"/>
          <a:ext cx="700427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700088</xdr:colOff>
      <xdr:row>72</xdr:row>
      <xdr:rowOff>321468</xdr:rowOff>
    </xdr:from>
    <xdr:to>
      <xdr:col>30</xdr:col>
      <xdr:colOff>0</xdr:colOff>
      <xdr:row>74</xdr:row>
      <xdr:rowOff>319087</xdr:rowOff>
    </xdr:to>
    <xdr:cxnSp macro="">
      <xdr:nvCxnSpPr>
        <xdr:cNvPr id="275" name="Conector recto 274">
          <a:extLst>
            <a:ext uri="{FF2B5EF4-FFF2-40B4-BE49-F238E27FC236}">
              <a16:creationId xmlns:a16="http://schemas.microsoft.com/office/drawing/2014/main" id="{E7138845-04D9-46E2-814C-AC93A7E76F3B}"/>
            </a:ext>
          </a:extLst>
        </xdr:cNvPr>
        <xdr:cNvCxnSpPr/>
      </xdr:nvCxnSpPr>
      <xdr:spPr>
        <a:xfrm flipV="1">
          <a:off x="15028409" y="21208432"/>
          <a:ext cx="715055" cy="650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33337</xdr:colOff>
      <xdr:row>30</xdr:row>
      <xdr:rowOff>327252</xdr:rowOff>
    </xdr:from>
    <xdr:to>
      <xdr:col>30</xdr:col>
      <xdr:colOff>35718</xdr:colOff>
      <xdr:row>32</xdr:row>
      <xdr:rowOff>311263</xdr:rowOff>
    </xdr:to>
    <xdr:cxnSp macro="">
      <xdr:nvCxnSpPr>
        <xdr:cNvPr id="277" name="Conector recto 276">
          <a:extLst>
            <a:ext uri="{FF2B5EF4-FFF2-40B4-BE49-F238E27FC236}">
              <a16:creationId xmlns:a16="http://schemas.microsoft.com/office/drawing/2014/main" id="{EB864CF9-4D93-47F8-87AD-CD1CDD668C14}"/>
            </a:ext>
          </a:extLst>
        </xdr:cNvPr>
        <xdr:cNvCxnSpPr/>
      </xdr:nvCxnSpPr>
      <xdr:spPr>
        <a:xfrm flipV="1">
          <a:off x="15069230" y="7484609"/>
          <a:ext cx="709952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36</xdr:row>
      <xdr:rowOff>312965</xdr:rowOff>
    </xdr:from>
    <xdr:to>
      <xdr:col>30</xdr:col>
      <xdr:colOff>27894</xdr:colOff>
      <xdr:row>39</xdr:row>
      <xdr:rowOff>5445</xdr:rowOff>
    </xdr:to>
    <xdr:cxnSp macro="">
      <xdr:nvCxnSpPr>
        <xdr:cNvPr id="280" name="Conector recto 279">
          <a:extLst>
            <a:ext uri="{FF2B5EF4-FFF2-40B4-BE49-F238E27FC236}">
              <a16:creationId xmlns:a16="http://schemas.microsoft.com/office/drawing/2014/main" id="{0D155E4F-986D-4B2D-A41F-EE4DBC826270}"/>
            </a:ext>
          </a:extLst>
        </xdr:cNvPr>
        <xdr:cNvCxnSpPr/>
      </xdr:nvCxnSpPr>
      <xdr:spPr>
        <a:xfrm flipV="1">
          <a:off x="15035893" y="9443358"/>
          <a:ext cx="735465" cy="672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10885</xdr:colOff>
      <xdr:row>38</xdr:row>
      <xdr:rowOff>312964</xdr:rowOff>
    </xdr:from>
    <xdr:to>
      <xdr:col>30</xdr:col>
      <xdr:colOff>0</xdr:colOff>
      <xdr:row>41</xdr:row>
      <xdr:rowOff>3742</xdr:rowOff>
    </xdr:to>
    <xdr:cxnSp macro="">
      <xdr:nvCxnSpPr>
        <xdr:cNvPr id="281" name="Conector recto 280">
          <a:extLst>
            <a:ext uri="{FF2B5EF4-FFF2-40B4-BE49-F238E27FC236}">
              <a16:creationId xmlns:a16="http://schemas.microsoft.com/office/drawing/2014/main" id="{1D48F185-A6DF-4842-BC14-BCC1448150A8}"/>
            </a:ext>
          </a:extLst>
        </xdr:cNvPr>
        <xdr:cNvCxnSpPr/>
      </xdr:nvCxnSpPr>
      <xdr:spPr>
        <a:xfrm flipV="1">
          <a:off x="15754349" y="10096500"/>
          <a:ext cx="1118508" cy="6704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699407</xdr:colOff>
      <xdr:row>59</xdr:row>
      <xdr:rowOff>46263</xdr:rowOff>
    </xdr:from>
    <xdr:to>
      <xdr:col>29</xdr:col>
      <xdr:colOff>1116126</xdr:colOff>
      <xdr:row>61</xdr:row>
      <xdr:rowOff>10885</xdr:rowOff>
    </xdr:to>
    <xdr:cxnSp macro="">
      <xdr:nvCxnSpPr>
        <xdr:cNvPr id="282" name="Conector recto 281">
          <a:extLst>
            <a:ext uri="{FF2B5EF4-FFF2-40B4-BE49-F238E27FC236}">
              <a16:creationId xmlns:a16="http://schemas.microsoft.com/office/drawing/2014/main" id="{96F369B3-F951-4717-B137-E437ABD98EE3}"/>
            </a:ext>
          </a:extLst>
        </xdr:cNvPr>
        <xdr:cNvCxnSpPr/>
      </xdr:nvCxnSpPr>
      <xdr:spPr>
        <a:xfrm flipV="1">
          <a:off x="15901307" y="16791213"/>
          <a:ext cx="1121569" cy="6123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12924</xdr:colOff>
      <xdr:row>63</xdr:row>
      <xdr:rowOff>19732</xdr:rowOff>
    </xdr:from>
    <xdr:to>
      <xdr:col>30</xdr:col>
      <xdr:colOff>10543</xdr:colOff>
      <xdr:row>64</xdr:row>
      <xdr:rowOff>308203</xdr:rowOff>
    </xdr:to>
    <xdr:cxnSp macro="">
      <xdr:nvCxnSpPr>
        <xdr:cNvPr id="283" name="Conector recto 282">
          <a:extLst>
            <a:ext uri="{FF2B5EF4-FFF2-40B4-BE49-F238E27FC236}">
              <a16:creationId xmlns:a16="http://schemas.microsoft.com/office/drawing/2014/main" id="{76BB18FD-3191-4AB1-9AD3-68A644569FE1}"/>
            </a:ext>
          </a:extLst>
        </xdr:cNvPr>
        <xdr:cNvCxnSpPr/>
      </xdr:nvCxnSpPr>
      <xdr:spPr>
        <a:xfrm flipV="1">
          <a:off x="15048817" y="17967553"/>
          <a:ext cx="705190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696003</xdr:colOff>
      <xdr:row>66</xdr:row>
      <xdr:rowOff>312964</xdr:rowOff>
    </xdr:from>
    <xdr:to>
      <xdr:col>30</xdr:col>
      <xdr:colOff>27214</xdr:colOff>
      <xdr:row>68</xdr:row>
      <xdr:rowOff>324532</xdr:rowOff>
    </xdr:to>
    <xdr:cxnSp macro="">
      <xdr:nvCxnSpPr>
        <xdr:cNvPr id="284" name="Conector recto 283">
          <a:extLst>
            <a:ext uri="{FF2B5EF4-FFF2-40B4-BE49-F238E27FC236}">
              <a16:creationId xmlns:a16="http://schemas.microsoft.com/office/drawing/2014/main" id="{D704C5D4-2D9B-4B2C-9BD6-C2A442650130}"/>
            </a:ext>
          </a:extLst>
        </xdr:cNvPr>
        <xdr:cNvCxnSpPr/>
      </xdr:nvCxnSpPr>
      <xdr:spPr>
        <a:xfrm flipV="1">
          <a:off x="15731896" y="19240500"/>
          <a:ext cx="1168175" cy="6647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18367</xdr:colOff>
      <xdr:row>115</xdr:row>
      <xdr:rowOff>25175</xdr:rowOff>
    </xdr:from>
    <xdr:to>
      <xdr:col>30</xdr:col>
      <xdr:colOff>15646</xdr:colOff>
      <xdr:row>116</xdr:row>
      <xdr:rowOff>313645</xdr:rowOff>
    </xdr:to>
    <xdr:cxnSp macro="">
      <xdr:nvCxnSpPr>
        <xdr:cNvPr id="285" name="Conector recto 284">
          <a:extLst>
            <a:ext uri="{FF2B5EF4-FFF2-40B4-BE49-F238E27FC236}">
              <a16:creationId xmlns:a16="http://schemas.microsoft.com/office/drawing/2014/main" id="{828A42A7-D29C-4F69-8EEF-9A706DC5F894}"/>
            </a:ext>
          </a:extLst>
        </xdr:cNvPr>
        <xdr:cNvCxnSpPr/>
      </xdr:nvCxnSpPr>
      <xdr:spPr>
        <a:xfrm flipV="1">
          <a:off x="15054260" y="3626099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2379</xdr:colOff>
      <xdr:row>103</xdr:row>
      <xdr:rowOff>27214</xdr:rowOff>
    </xdr:from>
    <xdr:to>
      <xdr:col>29</xdr:col>
      <xdr:colOff>1102179</xdr:colOff>
      <xdr:row>105</xdr:row>
      <xdr:rowOff>0</xdr:rowOff>
    </xdr:to>
    <xdr:cxnSp macro="">
      <xdr:nvCxnSpPr>
        <xdr:cNvPr id="286" name="Conector recto 285">
          <a:extLst>
            <a:ext uri="{FF2B5EF4-FFF2-40B4-BE49-F238E27FC236}">
              <a16:creationId xmlns:a16="http://schemas.microsoft.com/office/drawing/2014/main" id="{22846DDC-7D37-4E8E-8804-7670018B1E8F}"/>
            </a:ext>
          </a:extLst>
        </xdr:cNvPr>
        <xdr:cNvCxnSpPr/>
      </xdr:nvCxnSpPr>
      <xdr:spPr>
        <a:xfrm flipV="1">
          <a:off x="15745843" y="31037893"/>
          <a:ext cx="1099800" cy="6259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21089</xdr:colOff>
      <xdr:row>113</xdr:row>
      <xdr:rowOff>27896</xdr:rowOff>
    </xdr:from>
    <xdr:to>
      <xdr:col>30</xdr:col>
      <xdr:colOff>18368</xdr:colOff>
      <xdr:row>114</xdr:row>
      <xdr:rowOff>316367</xdr:rowOff>
    </xdr:to>
    <xdr:cxnSp macro="">
      <xdr:nvCxnSpPr>
        <xdr:cNvPr id="287" name="Conector recto 286">
          <a:extLst>
            <a:ext uri="{FF2B5EF4-FFF2-40B4-BE49-F238E27FC236}">
              <a16:creationId xmlns:a16="http://schemas.microsoft.com/office/drawing/2014/main" id="{349A4CF0-1DC7-4556-AF7E-6A884D38F0C1}"/>
            </a:ext>
          </a:extLst>
        </xdr:cNvPr>
        <xdr:cNvCxnSpPr/>
      </xdr:nvCxnSpPr>
      <xdr:spPr>
        <a:xfrm flipV="1">
          <a:off x="15056982" y="35610575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7481</xdr:colOff>
      <xdr:row>117</xdr:row>
      <xdr:rowOff>682</xdr:rowOff>
    </xdr:from>
    <xdr:to>
      <xdr:col>30</xdr:col>
      <xdr:colOff>4760</xdr:colOff>
      <xdr:row>118</xdr:row>
      <xdr:rowOff>289152</xdr:rowOff>
    </xdr:to>
    <xdr:cxnSp macro="">
      <xdr:nvCxnSpPr>
        <xdr:cNvPr id="288" name="Conector recto 287">
          <a:extLst>
            <a:ext uri="{FF2B5EF4-FFF2-40B4-BE49-F238E27FC236}">
              <a16:creationId xmlns:a16="http://schemas.microsoft.com/office/drawing/2014/main" id="{CA2F23DC-715A-40D5-97BB-67623C1C40FD}"/>
            </a:ext>
          </a:extLst>
        </xdr:cNvPr>
        <xdr:cNvCxnSpPr/>
      </xdr:nvCxnSpPr>
      <xdr:spPr>
        <a:xfrm flipV="1">
          <a:off x="15043374" y="3688964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7481</xdr:colOff>
      <xdr:row>117</xdr:row>
      <xdr:rowOff>682</xdr:rowOff>
    </xdr:from>
    <xdr:to>
      <xdr:col>27</xdr:col>
      <xdr:colOff>4760</xdr:colOff>
      <xdr:row>118</xdr:row>
      <xdr:rowOff>289152</xdr:rowOff>
    </xdr:to>
    <xdr:cxnSp macro="">
      <xdr:nvCxnSpPr>
        <xdr:cNvPr id="292" name="Conector recto 291">
          <a:extLst>
            <a:ext uri="{FF2B5EF4-FFF2-40B4-BE49-F238E27FC236}">
              <a16:creationId xmlns:a16="http://schemas.microsoft.com/office/drawing/2014/main" id="{5CF68E3A-DFDD-4917-BF5A-2EC9C84C8B55}"/>
            </a:ext>
          </a:extLst>
        </xdr:cNvPr>
        <xdr:cNvCxnSpPr/>
      </xdr:nvCxnSpPr>
      <xdr:spPr>
        <a:xfrm flipV="1">
          <a:off x="12920660" y="3688964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7481</xdr:colOff>
      <xdr:row>117</xdr:row>
      <xdr:rowOff>682</xdr:rowOff>
    </xdr:from>
    <xdr:to>
      <xdr:col>28</xdr:col>
      <xdr:colOff>4760</xdr:colOff>
      <xdr:row>118</xdr:row>
      <xdr:rowOff>289152</xdr:rowOff>
    </xdr:to>
    <xdr:cxnSp macro="">
      <xdr:nvCxnSpPr>
        <xdr:cNvPr id="293" name="Conector recto 292">
          <a:extLst>
            <a:ext uri="{FF2B5EF4-FFF2-40B4-BE49-F238E27FC236}">
              <a16:creationId xmlns:a16="http://schemas.microsoft.com/office/drawing/2014/main" id="{C4DF4B30-A7DD-431F-9793-8E4AD2A27FC9}"/>
            </a:ext>
          </a:extLst>
        </xdr:cNvPr>
        <xdr:cNvCxnSpPr/>
      </xdr:nvCxnSpPr>
      <xdr:spPr>
        <a:xfrm flipV="1">
          <a:off x="12920660" y="3688964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7481</xdr:colOff>
      <xdr:row>117</xdr:row>
      <xdr:rowOff>682</xdr:rowOff>
    </xdr:from>
    <xdr:to>
      <xdr:col>29</xdr:col>
      <xdr:colOff>4760</xdr:colOff>
      <xdr:row>118</xdr:row>
      <xdr:rowOff>289152</xdr:rowOff>
    </xdr:to>
    <xdr:cxnSp macro="">
      <xdr:nvCxnSpPr>
        <xdr:cNvPr id="294" name="Conector recto 293">
          <a:extLst>
            <a:ext uri="{FF2B5EF4-FFF2-40B4-BE49-F238E27FC236}">
              <a16:creationId xmlns:a16="http://schemas.microsoft.com/office/drawing/2014/main" id="{22198933-B75A-4DED-8E99-F71DAFD180F9}"/>
            </a:ext>
          </a:extLst>
        </xdr:cNvPr>
        <xdr:cNvCxnSpPr/>
      </xdr:nvCxnSpPr>
      <xdr:spPr>
        <a:xfrm flipV="1">
          <a:off x="12920660" y="36889646"/>
          <a:ext cx="7048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11907</xdr:colOff>
      <xdr:row>121</xdr:row>
      <xdr:rowOff>33338</xdr:rowOff>
    </xdr:from>
    <xdr:to>
      <xdr:col>22</xdr:col>
      <xdr:colOff>9525</xdr:colOff>
      <xdr:row>122</xdr:row>
      <xdr:rowOff>307182</xdr:rowOff>
    </xdr:to>
    <xdr:cxnSp macro="">
      <xdr:nvCxnSpPr>
        <xdr:cNvPr id="300" name="Conector recto 299">
          <a:extLst>
            <a:ext uri="{FF2B5EF4-FFF2-40B4-BE49-F238E27FC236}">
              <a16:creationId xmlns:a16="http://schemas.microsoft.com/office/drawing/2014/main" id="{70FDE12E-0763-41A7-A425-EE5358C75DB7}"/>
            </a:ext>
          </a:extLst>
        </xdr:cNvPr>
        <xdr:cNvCxnSpPr/>
      </xdr:nvCxnSpPr>
      <xdr:spPr>
        <a:xfrm flipV="1">
          <a:off x="8720478" y="38228588"/>
          <a:ext cx="1058976" cy="7092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11907</xdr:colOff>
      <xdr:row>121</xdr:row>
      <xdr:rowOff>33338</xdr:rowOff>
    </xdr:from>
    <xdr:to>
      <xdr:col>23</xdr:col>
      <xdr:colOff>9525</xdr:colOff>
      <xdr:row>122</xdr:row>
      <xdr:rowOff>307182</xdr:rowOff>
    </xdr:to>
    <xdr:cxnSp macro="">
      <xdr:nvCxnSpPr>
        <xdr:cNvPr id="302" name="Conector recto 301">
          <a:extLst>
            <a:ext uri="{FF2B5EF4-FFF2-40B4-BE49-F238E27FC236}">
              <a16:creationId xmlns:a16="http://schemas.microsoft.com/office/drawing/2014/main" id="{D66DA52F-F19C-4588-9444-377EA0505449}"/>
            </a:ext>
          </a:extLst>
        </xdr:cNvPr>
        <xdr:cNvCxnSpPr/>
      </xdr:nvCxnSpPr>
      <xdr:spPr>
        <a:xfrm flipV="1">
          <a:off x="8720478" y="38228588"/>
          <a:ext cx="1058976" cy="7092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11907</xdr:colOff>
      <xdr:row>121</xdr:row>
      <xdr:rowOff>33338</xdr:rowOff>
    </xdr:from>
    <xdr:to>
      <xdr:col>24</xdr:col>
      <xdr:colOff>9525</xdr:colOff>
      <xdr:row>122</xdr:row>
      <xdr:rowOff>307182</xdr:rowOff>
    </xdr:to>
    <xdr:cxnSp macro="">
      <xdr:nvCxnSpPr>
        <xdr:cNvPr id="305" name="Conector recto 304">
          <a:extLst>
            <a:ext uri="{FF2B5EF4-FFF2-40B4-BE49-F238E27FC236}">
              <a16:creationId xmlns:a16="http://schemas.microsoft.com/office/drawing/2014/main" id="{39D46E1C-D94E-4A8B-A9F8-85E7A56C7478}"/>
            </a:ext>
          </a:extLst>
        </xdr:cNvPr>
        <xdr:cNvCxnSpPr/>
      </xdr:nvCxnSpPr>
      <xdr:spPr>
        <a:xfrm flipV="1">
          <a:off x="8720478" y="38228588"/>
          <a:ext cx="1058976" cy="7092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38100</xdr:colOff>
      <xdr:row>31</xdr:row>
      <xdr:rowOff>57150</xdr:rowOff>
    </xdr:from>
    <xdr:to>
      <xdr:col>30</xdr:col>
      <xdr:colOff>781050</xdr:colOff>
      <xdr:row>33</xdr:row>
      <xdr:rowOff>19050</xdr:rowOff>
    </xdr:to>
    <xdr:cxnSp macro="">
      <xdr:nvCxnSpPr>
        <xdr:cNvPr id="308" name="Conector recto 307">
          <a:extLst>
            <a:ext uri="{FF2B5EF4-FFF2-40B4-BE49-F238E27FC236}">
              <a16:creationId xmlns:a16="http://schemas.microsoft.com/office/drawing/2014/main" id="{8DCFC7DF-ABAC-4B62-9CDD-D66AFD3E266F}"/>
            </a:ext>
          </a:extLst>
        </xdr:cNvPr>
        <xdr:cNvCxnSpPr/>
      </xdr:nvCxnSpPr>
      <xdr:spPr>
        <a:xfrm flipV="1">
          <a:off x="17068800" y="773430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</xdr:colOff>
      <xdr:row>35</xdr:row>
      <xdr:rowOff>9525</xdr:rowOff>
    </xdr:from>
    <xdr:to>
      <xdr:col>30</xdr:col>
      <xdr:colOff>752475</xdr:colOff>
      <xdr:row>36</xdr:row>
      <xdr:rowOff>292893</xdr:rowOff>
    </xdr:to>
    <xdr:cxnSp macro="">
      <xdr:nvCxnSpPr>
        <xdr:cNvPr id="310" name="Conector recto 309">
          <a:extLst>
            <a:ext uri="{FF2B5EF4-FFF2-40B4-BE49-F238E27FC236}">
              <a16:creationId xmlns:a16="http://schemas.microsoft.com/office/drawing/2014/main" id="{D114F887-40E8-4994-85E4-95DEF985DDF5}"/>
            </a:ext>
          </a:extLst>
        </xdr:cNvPr>
        <xdr:cNvCxnSpPr/>
      </xdr:nvCxnSpPr>
      <xdr:spPr>
        <a:xfrm flipV="1">
          <a:off x="3683454" y="8813346"/>
          <a:ext cx="742950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4762</xdr:colOff>
      <xdr:row>39</xdr:row>
      <xdr:rowOff>28575</xdr:rowOff>
    </xdr:from>
    <xdr:to>
      <xdr:col>30</xdr:col>
      <xdr:colOff>747712</xdr:colOff>
      <xdr:row>40</xdr:row>
      <xdr:rowOff>311943</xdr:rowOff>
    </xdr:to>
    <xdr:cxnSp macro="">
      <xdr:nvCxnSpPr>
        <xdr:cNvPr id="312" name="Conector recto 311">
          <a:extLst>
            <a:ext uri="{FF2B5EF4-FFF2-40B4-BE49-F238E27FC236}">
              <a16:creationId xmlns:a16="http://schemas.microsoft.com/office/drawing/2014/main" id="{071AF261-41F0-4E82-9231-83AEA85F7D9D}"/>
            </a:ext>
          </a:extLst>
        </xdr:cNvPr>
        <xdr:cNvCxnSpPr/>
      </xdr:nvCxnSpPr>
      <xdr:spPr>
        <a:xfrm flipV="1">
          <a:off x="3678691" y="10138682"/>
          <a:ext cx="742950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26193</xdr:colOff>
      <xdr:row>43</xdr:row>
      <xdr:rowOff>26194</xdr:rowOff>
    </xdr:from>
    <xdr:to>
      <xdr:col>30</xdr:col>
      <xdr:colOff>769143</xdr:colOff>
      <xdr:row>44</xdr:row>
      <xdr:rowOff>309562</xdr:rowOff>
    </xdr:to>
    <xdr:cxnSp macro="">
      <xdr:nvCxnSpPr>
        <xdr:cNvPr id="313" name="Conector recto 312">
          <a:extLst>
            <a:ext uri="{FF2B5EF4-FFF2-40B4-BE49-F238E27FC236}">
              <a16:creationId xmlns:a16="http://schemas.microsoft.com/office/drawing/2014/main" id="{15F13B36-0BD1-4909-BDEC-7A790F7AD009}"/>
            </a:ext>
          </a:extLst>
        </xdr:cNvPr>
        <xdr:cNvCxnSpPr/>
      </xdr:nvCxnSpPr>
      <xdr:spPr>
        <a:xfrm flipV="1">
          <a:off x="3700122" y="11442587"/>
          <a:ext cx="742950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23812</xdr:colOff>
      <xdr:row>45</xdr:row>
      <xdr:rowOff>1</xdr:rowOff>
    </xdr:from>
    <xdr:to>
      <xdr:col>30</xdr:col>
      <xdr:colOff>766762</xdr:colOff>
      <xdr:row>46</xdr:row>
      <xdr:rowOff>283369</xdr:rowOff>
    </xdr:to>
    <xdr:cxnSp macro="">
      <xdr:nvCxnSpPr>
        <xdr:cNvPr id="314" name="Conector recto 313">
          <a:extLst>
            <a:ext uri="{FF2B5EF4-FFF2-40B4-BE49-F238E27FC236}">
              <a16:creationId xmlns:a16="http://schemas.microsoft.com/office/drawing/2014/main" id="{DE9D8927-A16C-47EE-B4E8-213B0F3FEB6F}"/>
            </a:ext>
          </a:extLst>
        </xdr:cNvPr>
        <xdr:cNvCxnSpPr/>
      </xdr:nvCxnSpPr>
      <xdr:spPr>
        <a:xfrm flipV="1">
          <a:off x="3697741" y="12069537"/>
          <a:ext cx="742950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</xdr:colOff>
      <xdr:row>47</xdr:row>
      <xdr:rowOff>21432</xdr:rowOff>
    </xdr:from>
    <xdr:to>
      <xdr:col>30</xdr:col>
      <xdr:colOff>752475</xdr:colOff>
      <xdr:row>48</xdr:row>
      <xdr:rowOff>304800</xdr:rowOff>
    </xdr:to>
    <xdr:cxnSp macro="">
      <xdr:nvCxnSpPr>
        <xdr:cNvPr id="315" name="Conector recto 314">
          <a:extLst>
            <a:ext uri="{FF2B5EF4-FFF2-40B4-BE49-F238E27FC236}">
              <a16:creationId xmlns:a16="http://schemas.microsoft.com/office/drawing/2014/main" id="{3910F454-A705-44A8-976D-A872F7DCB868}"/>
            </a:ext>
          </a:extLst>
        </xdr:cNvPr>
        <xdr:cNvCxnSpPr/>
      </xdr:nvCxnSpPr>
      <xdr:spPr>
        <a:xfrm flipV="1">
          <a:off x="3683454" y="12744111"/>
          <a:ext cx="742950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4762</xdr:colOff>
      <xdr:row>57</xdr:row>
      <xdr:rowOff>52388</xdr:rowOff>
    </xdr:from>
    <xdr:to>
      <xdr:col>30</xdr:col>
      <xdr:colOff>747712</xdr:colOff>
      <xdr:row>59</xdr:row>
      <xdr:rowOff>14287</xdr:rowOff>
    </xdr:to>
    <xdr:cxnSp macro="">
      <xdr:nvCxnSpPr>
        <xdr:cNvPr id="317" name="Conector recto 316">
          <a:extLst>
            <a:ext uri="{FF2B5EF4-FFF2-40B4-BE49-F238E27FC236}">
              <a16:creationId xmlns:a16="http://schemas.microsoft.com/office/drawing/2014/main" id="{C7DEFE01-41F6-4E86-BAB2-F79D935CD933}"/>
            </a:ext>
          </a:extLst>
        </xdr:cNvPr>
        <xdr:cNvCxnSpPr/>
      </xdr:nvCxnSpPr>
      <xdr:spPr>
        <a:xfrm flipV="1">
          <a:off x="3678691" y="16040781"/>
          <a:ext cx="742950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2380</xdr:colOff>
      <xdr:row>59</xdr:row>
      <xdr:rowOff>38100</xdr:rowOff>
    </xdr:from>
    <xdr:to>
      <xdr:col>30</xdr:col>
      <xdr:colOff>745330</xdr:colOff>
      <xdr:row>61</xdr:row>
      <xdr:rowOff>0</xdr:rowOff>
    </xdr:to>
    <xdr:cxnSp macro="">
      <xdr:nvCxnSpPr>
        <xdr:cNvPr id="318" name="Conector recto 317">
          <a:extLst>
            <a:ext uri="{FF2B5EF4-FFF2-40B4-BE49-F238E27FC236}">
              <a16:creationId xmlns:a16="http://schemas.microsoft.com/office/drawing/2014/main" id="{4FA71DC7-E96F-4F3D-B594-F20FF7D9DEB5}"/>
            </a:ext>
          </a:extLst>
        </xdr:cNvPr>
        <xdr:cNvCxnSpPr/>
      </xdr:nvCxnSpPr>
      <xdr:spPr>
        <a:xfrm flipV="1">
          <a:off x="3676309" y="16679636"/>
          <a:ext cx="742950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-1</xdr:colOff>
      <xdr:row>63</xdr:row>
      <xdr:rowOff>57150</xdr:rowOff>
    </xdr:from>
    <xdr:to>
      <xdr:col>31</xdr:col>
      <xdr:colOff>0</xdr:colOff>
      <xdr:row>64</xdr:row>
      <xdr:rowOff>319087</xdr:rowOff>
    </xdr:to>
    <xdr:cxnSp macro="">
      <xdr:nvCxnSpPr>
        <xdr:cNvPr id="319" name="Conector recto 318">
          <a:extLst>
            <a:ext uri="{FF2B5EF4-FFF2-40B4-BE49-F238E27FC236}">
              <a16:creationId xmlns:a16="http://schemas.microsoft.com/office/drawing/2014/main" id="{55335B6E-E5AC-44B0-B3EC-B9F5E836356E}"/>
            </a:ext>
          </a:extLst>
        </xdr:cNvPr>
        <xdr:cNvCxnSpPr/>
      </xdr:nvCxnSpPr>
      <xdr:spPr>
        <a:xfrm flipV="1">
          <a:off x="17030699" y="18097500"/>
          <a:ext cx="8572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21430</xdr:colOff>
      <xdr:row>67</xdr:row>
      <xdr:rowOff>21432</xdr:rowOff>
    </xdr:from>
    <xdr:to>
      <xdr:col>30</xdr:col>
      <xdr:colOff>764380</xdr:colOff>
      <xdr:row>68</xdr:row>
      <xdr:rowOff>304800</xdr:rowOff>
    </xdr:to>
    <xdr:cxnSp macro="">
      <xdr:nvCxnSpPr>
        <xdr:cNvPr id="320" name="Conector recto 319">
          <a:extLst>
            <a:ext uri="{FF2B5EF4-FFF2-40B4-BE49-F238E27FC236}">
              <a16:creationId xmlns:a16="http://schemas.microsoft.com/office/drawing/2014/main" id="{307AE35B-CF7D-40BF-AE8A-7C247F904E92}"/>
            </a:ext>
          </a:extLst>
        </xdr:cNvPr>
        <xdr:cNvCxnSpPr/>
      </xdr:nvCxnSpPr>
      <xdr:spPr>
        <a:xfrm flipV="1">
          <a:off x="3695359" y="19275539"/>
          <a:ext cx="742950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19048</xdr:colOff>
      <xdr:row>71</xdr:row>
      <xdr:rowOff>30957</xdr:rowOff>
    </xdr:from>
    <xdr:to>
      <xdr:col>30</xdr:col>
      <xdr:colOff>761998</xdr:colOff>
      <xdr:row>72</xdr:row>
      <xdr:rowOff>314325</xdr:rowOff>
    </xdr:to>
    <xdr:cxnSp macro="">
      <xdr:nvCxnSpPr>
        <xdr:cNvPr id="321" name="Conector recto 320">
          <a:extLst>
            <a:ext uri="{FF2B5EF4-FFF2-40B4-BE49-F238E27FC236}">
              <a16:creationId xmlns:a16="http://schemas.microsoft.com/office/drawing/2014/main" id="{11D91794-C2D4-4D03-B938-D7E0226C314A}"/>
            </a:ext>
          </a:extLst>
        </xdr:cNvPr>
        <xdr:cNvCxnSpPr/>
      </xdr:nvCxnSpPr>
      <xdr:spPr>
        <a:xfrm flipV="1">
          <a:off x="3692977" y="20591350"/>
          <a:ext cx="742950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4761</xdr:colOff>
      <xdr:row>73</xdr:row>
      <xdr:rowOff>4764</xdr:rowOff>
    </xdr:from>
    <xdr:to>
      <xdr:col>30</xdr:col>
      <xdr:colOff>747711</xdr:colOff>
      <xdr:row>74</xdr:row>
      <xdr:rowOff>288132</xdr:rowOff>
    </xdr:to>
    <xdr:cxnSp macro="">
      <xdr:nvCxnSpPr>
        <xdr:cNvPr id="322" name="Conector recto 321">
          <a:extLst>
            <a:ext uri="{FF2B5EF4-FFF2-40B4-BE49-F238E27FC236}">
              <a16:creationId xmlns:a16="http://schemas.microsoft.com/office/drawing/2014/main" id="{AE4C9DF0-6FD1-4912-95E6-FE1442968D0F}"/>
            </a:ext>
          </a:extLst>
        </xdr:cNvPr>
        <xdr:cNvCxnSpPr/>
      </xdr:nvCxnSpPr>
      <xdr:spPr>
        <a:xfrm flipV="1">
          <a:off x="3678690" y="21218300"/>
          <a:ext cx="742950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27214</xdr:colOff>
      <xdr:row>77</xdr:row>
      <xdr:rowOff>13608</xdr:rowOff>
    </xdr:from>
    <xdr:to>
      <xdr:col>31</xdr:col>
      <xdr:colOff>0</xdr:colOff>
      <xdr:row>79</xdr:row>
      <xdr:rowOff>0</xdr:rowOff>
    </xdr:to>
    <xdr:cxnSp macro="">
      <xdr:nvCxnSpPr>
        <xdr:cNvPr id="323" name="Conector recto 322">
          <a:extLst>
            <a:ext uri="{FF2B5EF4-FFF2-40B4-BE49-F238E27FC236}">
              <a16:creationId xmlns:a16="http://schemas.microsoft.com/office/drawing/2014/main" id="{143C2C16-2FA3-4419-A472-1324286DB565}"/>
            </a:ext>
          </a:extLst>
        </xdr:cNvPr>
        <xdr:cNvCxnSpPr/>
      </xdr:nvCxnSpPr>
      <xdr:spPr>
        <a:xfrm flipV="1">
          <a:off x="16900071" y="22533429"/>
          <a:ext cx="830036" cy="6395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1120888</xdr:colOff>
      <xdr:row>79</xdr:row>
      <xdr:rowOff>0</xdr:rowOff>
    </xdr:from>
    <xdr:to>
      <xdr:col>31</xdr:col>
      <xdr:colOff>0</xdr:colOff>
      <xdr:row>80</xdr:row>
      <xdr:rowOff>305478</xdr:rowOff>
    </xdr:to>
    <xdr:cxnSp macro="">
      <xdr:nvCxnSpPr>
        <xdr:cNvPr id="324" name="Conector recto 323">
          <a:extLst>
            <a:ext uri="{FF2B5EF4-FFF2-40B4-BE49-F238E27FC236}">
              <a16:creationId xmlns:a16="http://schemas.microsoft.com/office/drawing/2014/main" id="{2F070E3B-7240-4871-984B-0CC9C61B6CC6}"/>
            </a:ext>
          </a:extLst>
        </xdr:cNvPr>
        <xdr:cNvCxnSpPr/>
      </xdr:nvCxnSpPr>
      <xdr:spPr>
        <a:xfrm flipV="1">
          <a:off x="16864352" y="23172964"/>
          <a:ext cx="865755" cy="632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2720</xdr:colOff>
      <xdr:row>83</xdr:row>
      <xdr:rowOff>27214</xdr:rowOff>
    </xdr:from>
    <xdr:to>
      <xdr:col>31</xdr:col>
      <xdr:colOff>0</xdr:colOff>
      <xdr:row>84</xdr:row>
      <xdr:rowOff>320110</xdr:rowOff>
    </xdr:to>
    <xdr:cxnSp macro="">
      <xdr:nvCxnSpPr>
        <xdr:cNvPr id="325" name="Conector recto 324">
          <a:extLst>
            <a:ext uri="{FF2B5EF4-FFF2-40B4-BE49-F238E27FC236}">
              <a16:creationId xmlns:a16="http://schemas.microsoft.com/office/drawing/2014/main" id="{96ED0196-0FB5-4812-858B-B6D951A3AE65}"/>
            </a:ext>
          </a:extLst>
        </xdr:cNvPr>
        <xdr:cNvCxnSpPr/>
      </xdr:nvCxnSpPr>
      <xdr:spPr>
        <a:xfrm flipV="1">
          <a:off x="16875577" y="24506464"/>
          <a:ext cx="854530" cy="6194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340</xdr:colOff>
      <xdr:row>85</xdr:row>
      <xdr:rowOff>13607</xdr:rowOff>
    </xdr:from>
    <xdr:to>
      <xdr:col>30</xdr:col>
      <xdr:colOff>843643</xdr:colOff>
      <xdr:row>86</xdr:row>
      <xdr:rowOff>314326</xdr:rowOff>
    </xdr:to>
    <xdr:cxnSp macro="">
      <xdr:nvCxnSpPr>
        <xdr:cNvPr id="326" name="Conector recto 325">
          <a:extLst>
            <a:ext uri="{FF2B5EF4-FFF2-40B4-BE49-F238E27FC236}">
              <a16:creationId xmlns:a16="http://schemas.microsoft.com/office/drawing/2014/main" id="{EC85CBA3-5BF9-4C16-A09E-88E0E3E449AF}"/>
            </a:ext>
          </a:extLst>
        </xdr:cNvPr>
        <xdr:cNvCxnSpPr/>
      </xdr:nvCxnSpPr>
      <xdr:spPr>
        <a:xfrm flipV="1">
          <a:off x="16873197" y="25146000"/>
          <a:ext cx="843303" cy="6272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35717</xdr:colOff>
      <xdr:row>95</xdr:row>
      <xdr:rowOff>11907</xdr:rowOff>
    </xdr:from>
    <xdr:to>
      <xdr:col>31</xdr:col>
      <xdr:colOff>4761</xdr:colOff>
      <xdr:row>96</xdr:row>
      <xdr:rowOff>295275</xdr:rowOff>
    </xdr:to>
    <xdr:cxnSp macro="">
      <xdr:nvCxnSpPr>
        <xdr:cNvPr id="329" name="Conector recto 328">
          <a:extLst>
            <a:ext uri="{FF2B5EF4-FFF2-40B4-BE49-F238E27FC236}">
              <a16:creationId xmlns:a16="http://schemas.microsoft.com/office/drawing/2014/main" id="{824017E2-10DC-4D62-85F8-BCFBBF4D6652}"/>
            </a:ext>
          </a:extLst>
        </xdr:cNvPr>
        <xdr:cNvCxnSpPr/>
      </xdr:nvCxnSpPr>
      <xdr:spPr>
        <a:xfrm flipV="1">
          <a:off x="3709646" y="28410014"/>
          <a:ext cx="744651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21429</xdr:colOff>
      <xdr:row>103</xdr:row>
      <xdr:rowOff>40821</xdr:rowOff>
    </xdr:from>
    <xdr:to>
      <xdr:col>31</xdr:col>
      <xdr:colOff>13607</xdr:colOff>
      <xdr:row>105</xdr:row>
      <xdr:rowOff>7144</xdr:rowOff>
    </xdr:to>
    <xdr:cxnSp macro="">
      <xdr:nvCxnSpPr>
        <xdr:cNvPr id="330" name="Conector recto 329">
          <a:extLst>
            <a:ext uri="{FF2B5EF4-FFF2-40B4-BE49-F238E27FC236}">
              <a16:creationId xmlns:a16="http://schemas.microsoft.com/office/drawing/2014/main" id="{E98EC8C7-F747-4909-8A25-831E3A1A5B0A}"/>
            </a:ext>
          </a:extLst>
        </xdr:cNvPr>
        <xdr:cNvCxnSpPr/>
      </xdr:nvCxnSpPr>
      <xdr:spPr>
        <a:xfrm flipV="1">
          <a:off x="16894286" y="31051500"/>
          <a:ext cx="849428" cy="6194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1084489</xdr:colOff>
      <xdr:row>37</xdr:row>
      <xdr:rowOff>46946</xdr:rowOff>
    </xdr:from>
    <xdr:to>
      <xdr:col>30</xdr:col>
      <xdr:colOff>781390</xdr:colOff>
      <xdr:row>39</xdr:row>
      <xdr:rowOff>3743</xdr:rowOff>
    </xdr:to>
    <xdr:cxnSp macro="">
      <xdr:nvCxnSpPr>
        <xdr:cNvPr id="335" name="Conector recto 334">
          <a:extLst>
            <a:ext uri="{FF2B5EF4-FFF2-40B4-BE49-F238E27FC236}">
              <a16:creationId xmlns:a16="http://schemas.microsoft.com/office/drawing/2014/main" id="{AF57E969-6B3A-4093-8865-1E627A0B9581}"/>
            </a:ext>
          </a:extLst>
        </xdr:cNvPr>
        <xdr:cNvCxnSpPr/>
      </xdr:nvCxnSpPr>
      <xdr:spPr>
        <a:xfrm flipV="1">
          <a:off x="16827953" y="9503910"/>
          <a:ext cx="826294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1698</xdr:colOff>
      <xdr:row>109</xdr:row>
      <xdr:rowOff>37419</xdr:rowOff>
    </xdr:from>
    <xdr:to>
      <xdr:col>19</xdr:col>
      <xdr:colOff>702469</xdr:colOff>
      <xdr:row>110</xdr:row>
      <xdr:rowOff>308882</xdr:rowOff>
    </xdr:to>
    <xdr:cxnSp macro="">
      <xdr:nvCxnSpPr>
        <xdr:cNvPr id="344" name="Conector recto 343">
          <a:extLst>
            <a:ext uri="{FF2B5EF4-FFF2-40B4-BE49-F238E27FC236}">
              <a16:creationId xmlns:a16="http://schemas.microsoft.com/office/drawing/2014/main" id="{938E3CC1-8374-4FBF-AA5B-EC88D2A03A32}"/>
            </a:ext>
          </a:extLst>
        </xdr:cNvPr>
        <xdr:cNvCxnSpPr/>
      </xdr:nvCxnSpPr>
      <xdr:spPr>
        <a:xfrm flipV="1">
          <a:off x="8002698" y="33007526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18026</xdr:colOff>
      <xdr:row>107</xdr:row>
      <xdr:rowOff>40141</xdr:rowOff>
    </xdr:from>
    <xdr:to>
      <xdr:col>20</xdr:col>
      <xdr:colOff>11226</xdr:colOff>
      <xdr:row>108</xdr:row>
      <xdr:rowOff>311604</xdr:rowOff>
    </xdr:to>
    <xdr:cxnSp macro="">
      <xdr:nvCxnSpPr>
        <xdr:cNvPr id="345" name="Conector recto 344">
          <a:extLst>
            <a:ext uri="{FF2B5EF4-FFF2-40B4-BE49-F238E27FC236}">
              <a16:creationId xmlns:a16="http://schemas.microsoft.com/office/drawing/2014/main" id="{C86C3F9A-CE58-4071-BEBF-30E6BD7CD6F1}"/>
            </a:ext>
          </a:extLst>
        </xdr:cNvPr>
        <xdr:cNvCxnSpPr/>
      </xdr:nvCxnSpPr>
      <xdr:spPr>
        <a:xfrm flipV="1">
          <a:off x="8019026" y="32357105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18026</xdr:colOff>
      <xdr:row>109</xdr:row>
      <xdr:rowOff>26533</xdr:rowOff>
    </xdr:from>
    <xdr:to>
      <xdr:col>23</xdr:col>
      <xdr:colOff>11226</xdr:colOff>
      <xdr:row>110</xdr:row>
      <xdr:rowOff>297996</xdr:rowOff>
    </xdr:to>
    <xdr:cxnSp macro="">
      <xdr:nvCxnSpPr>
        <xdr:cNvPr id="346" name="Conector recto 345">
          <a:extLst>
            <a:ext uri="{FF2B5EF4-FFF2-40B4-BE49-F238E27FC236}">
              <a16:creationId xmlns:a16="http://schemas.microsoft.com/office/drawing/2014/main" id="{16B2719F-A705-4BEC-8AF8-50FE5899DF38}"/>
            </a:ext>
          </a:extLst>
        </xdr:cNvPr>
        <xdr:cNvCxnSpPr/>
      </xdr:nvCxnSpPr>
      <xdr:spPr>
        <a:xfrm flipV="1">
          <a:off x="10849312" y="32996640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1204570</xdr:colOff>
      <xdr:row>111</xdr:row>
      <xdr:rowOff>70076</xdr:rowOff>
    </xdr:from>
    <xdr:to>
      <xdr:col>19</xdr:col>
      <xdr:colOff>680698</xdr:colOff>
      <xdr:row>113</xdr:row>
      <xdr:rowOff>14968</xdr:rowOff>
    </xdr:to>
    <xdr:cxnSp macro="">
      <xdr:nvCxnSpPr>
        <xdr:cNvPr id="347" name="Conector recto 346">
          <a:extLst>
            <a:ext uri="{FF2B5EF4-FFF2-40B4-BE49-F238E27FC236}">
              <a16:creationId xmlns:a16="http://schemas.microsoft.com/office/drawing/2014/main" id="{8EDC44EB-E3E1-4C30-A3C3-7F83D9F4B275}"/>
            </a:ext>
          </a:extLst>
        </xdr:cNvPr>
        <xdr:cNvCxnSpPr/>
      </xdr:nvCxnSpPr>
      <xdr:spPr>
        <a:xfrm flipV="1">
          <a:off x="7980927" y="33693326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1054890</xdr:colOff>
      <xdr:row>107</xdr:row>
      <xdr:rowOff>70076</xdr:rowOff>
    </xdr:from>
    <xdr:to>
      <xdr:col>22</xdr:col>
      <xdr:colOff>694304</xdr:colOff>
      <xdr:row>109</xdr:row>
      <xdr:rowOff>14968</xdr:rowOff>
    </xdr:to>
    <xdr:cxnSp macro="">
      <xdr:nvCxnSpPr>
        <xdr:cNvPr id="348" name="Conector recto 347">
          <a:extLst>
            <a:ext uri="{FF2B5EF4-FFF2-40B4-BE49-F238E27FC236}">
              <a16:creationId xmlns:a16="http://schemas.microsoft.com/office/drawing/2014/main" id="{F83E60E2-4852-4197-AFB1-003EC7770545}"/>
            </a:ext>
          </a:extLst>
        </xdr:cNvPr>
        <xdr:cNvCxnSpPr/>
      </xdr:nvCxnSpPr>
      <xdr:spPr>
        <a:xfrm flipV="1">
          <a:off x="10824819" y="32387040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23469</xdr:colOff>
      <xdr:row>111</xdr:row>
      <xdr:rowOff>59190</xdr:rowOff>
    </xdr:from>
    <xdr:to>
      <xdr:col>23</xdr:col>
      <xdr:colOff>16669</xdr:colOff>
      <xdr:row>113</xdr:row>
      <xdr:rowOff>4082</xdr:rowOff>
    </xdr:to>
    <xdr:cxnSp macro="">
      <xdr:nvCxnSpPr>
        <xdr:cNvPr id="349" name="Conector recto 348">
          <a:extLst>
            <a:ext uri="{FF2B5EF4-FFF2-40B4-BE49-F238E27FC236}">
              <a16:creationId xmlns:a16="http://schemas.microsoft.com/office/drawing/2014/main" id="{90877B8F-8069-4DEB-AF76-1E3911C6AB04}"/>
            </a:ext>
          </a:extLst>
        </xdr:cNvPr>
        <xdr:cNvCxnSpPr/>
      </xdr:nvCxnSpPr>
      <xdr:spPr>
        <a:xfrm flipV="1">
          <a:off x="10854755" y="33682440"/>
          <a:ext cx="700771" cy="5980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704850</xdr:colOff>
      <xdr:row>111</xdr:row>
      <xdr:rowOff>1701</xdr:rowOff>
    </xdr:from>
    <xdr:to>
      <xdr:col>20</xdr:col>
      <xdr:colOff>1047750</xdr:colOff>
      <xdr:row>113</xdr:row>
      <xdr:rowOff>13611</xdr:rowOff>
    </xdr:to>
    <xdr:cxnSp macro="">
      <xdr:nvCxnSpPr>
        <xdr:cNvPr id="350" name="Conector recto 349">
          <a:extLst>
            <a:ext uri="{FF2B5EF4-FFF2-40B4-BE49-F238E27FC236}">
              <a16:creationId xmlns:a16="http://schemas.microsoft.com/office/drawing/2014/main" id="{7F56BAD6-0184-434E-8286-E3102F341287}"/>
            </a:ext>
          </a:extLst>
        </xdr:cNvPr>
        <xdr:cNvCxnSpPr/>
      </xdr:nvCxnSpPr>
      <xdr:spPr>
        <a:xfrm flipV="1">
          <a:off x="8705850" y="33624951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27215</xdr:colOff>
      <xdr:row>108</xdr:row>
      <xdr:rowOff>303779</xdr:rowOff>
    </xdr:from>
    <xdr:to>
      <xdr:col>21</xdr:col>
      <xdr:colOff>16328</xdr:colOff>
      <xdr:row>110</xdr:row>
      <xdr:rowOff>315689</xdr:rowOff>
    </xdr:to>
    <xdr:cxnSp macro="">
      <xdr:nvCxnSpPr>
        <xdr:cNvPr id="351" name="Conector recto 350">
          <a:extLst>
            <a:ext uri="{FF2B5EF4-FFF2-40B4-BE49-F238E27FC236}">
              <a16:creationId xmlns:a16="http://schemas.microsoft.com/office/drawing/2014/main" id="{908E77A4-33B6-4690-A605-6C0F774075CC}"/>
            </a:ext>
          </a:extLst>
        </xdr:cNvPr>
        <xdr:cNvCxnSpPr/>
      </xdr:nvCxnSpPr>
      <xdr:spPr>
        <a:xfrm flipV="1">
          <a:off x="8735786" y="32947315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2722</xdr:colOff>
      <xdr:row>106</xdr:row>
      <xdr:rowOff>306501</xdr:rowOff>
    </xdr:from>
    <xdr:to>
      <xdr:col>20</xdr:col>
      <xdr:colOff>1053193</xdr:colOff>
      <xdr:row>108</xdr:row>
      <xdr:rowOff>318411</xdr:rowOff>
    </xdr:to>
    <xdr:cxnSp macro="">
      <xdr:nvCxnSpPr>
        <xdr:cNvPr id="352" name="Conector recto 351">
          <a:extLst>
            <a:ext uri="{FF2B5EF4-FFF2-40B4-BE49-F238E27FC236}">
              <a16:creationId xmlns:a16="http://schemas.microsoft.com/office/drawing/2014/main" id="{8E81EC36-8E15-4FD3-AE3E-04C45C16EFC9}"/>
            </a:ext>
          </a:extLst>
        </xdr:cNvPr>
        <xdr:cNvCxnSpPr/>
      </xdr:nvCxnSpPr>
      <xdr:spPr>
        <a:xfrm flipV="1">
          <a:off x="8711293" y="32296894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5443</xdr:colOff>
      <xdr:row>106</xdr:row>
      <xdr:rowOff>295616</xdr:rowOff>
    </xdr:from>
    <xdr:to>
      <xdr:col>21</xdr:col>
      <xdr:colOff>1055914</xdr:colOff>
      <xdr:row>108</xdr:row>
      <xdr:rowOff>307526</xdr:rowOff>
    </xdr:to>
    <xdr:cxnSp macro="">
      <xdr:nvCxnSpPr>
        <xdr:cNvPr id="353" name="Conector recto 352">
          <a:extLst>
            <a:ext uri="{FF2B5EF4-FFF2-40B4-BE49-F238E27FC236}">
              <a16:creationId xmlns:a16="http://schemas.microsoft.com/office/drawing/2014/main" id="{BCA6D0BA-0D19-4529-86D9-29767CD3025F}"/>
            </a:ext>
          </a:extLst>
        </xdr:cNvPr>
        <xdr:cNvCxnSpPr/>
      </xdr:nvCxnSpPr>
      <xdr:spPr>
        <a:xfrm flipV="1">
          <a:off x="9775372" y="32286009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8164</xdr:colOff>
      <xdr:row>108</xdr:row>
      <xdr:rowOff>311944</xdr:rowOff>
    </xdr:from>
    <xdr:to>
      <xdr:col>21</xdr:col>
      <xdr:colOff>1058635</xdr:colOff>
      <xdr:row>110</xdr:row>
      <xdr:rowOff>323854</xdr:rowOff>
    </xdr:to>
    <xdr:cxnSp macro="">
      <xdr:nvCxnSpPr>
        <xdr:cNvPr id="354" name="Conector recto 353">
          <a:extLst>
            <a:ext uri="{FF2B5EF4-FFF2-40B4-BE49-F238E27FC236}">
              <a16:creationId xmlns:a16="http://schemas.microsoft.com/office/drawing/2014/main" id="{ED505585-CE7C-4739-A30D-CC7F59CEDEFA}"/>
            </a:ext>
          </a:extLst>
        </xdr:cNvPr>
        <xdr:cNvCxnSpPr/>
      </xdr:nvCxnSpPr>
      <xdr:spPr>
        <a:xfrm flipV="1">
          <a:off x="9778093" y="32955480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1031422</xdr:colOff>
      <xdr:row>110</xdr:row>
      <xdr:rowOff>314666</xdr:rowOff>
    </xdr:from>
    <xdr:to>
      <xdr:col>21</xdr:col>
      <xdr:colOff>1020535</xdr:colOff>
      <xdr:row>113</xdr:row>
      <xdr:rowOff>5</xdr:rowOff>
    </xdr:to>
    <xdr:cxnSp macro="">
      <xdr:nvCxnSpPr>
        <xdr:cNvPr id="355" name="Conector recto 354">
          <a:extLst>
            <a:ext uri="{FF2B5EF4-FFF2-40B4-BE49-F238E27FC236}">
              <a16:creationId xmlns:a16="http://schemas.microsoft.com/office/drawing/2014/main" id="{3949E9FF-FD06-4E21-83BA-3A71BE2BACA3}"/>
            </a:ext>
          </a:extLst>
        </xdr:cNvPr>
        <xdr:cNvCxnSpPr/>
      </xdr:nvCxnSpPr>
      <xdr:spPr>
        <a:xfrm flipV="1">
          <a:off x="9739993" y="33611345"/>
          <a:ext cx="1050471" cy="6650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503464</xdr:colOff>
      <xdr:row>115</xdr:row>
      <xdr:rowOff>0</xdr:rowOff>
    </xdr:from>
    <xdr:to>
      <xdr:col>14</xdr:col>
      <xdr:colOff>713354</xdr:colOff>
      <xdr:row>117</xdr:row>
      <xdr:rowOff>19051</xdr:rowOff>
    </xdr:to>
    <xdr:cxnSp macro="">
      <xdr:nvCxnSpPr>
        <xdr:cNvPr id="356" name="Conector recto 355">
          <a:extLst>
            <a:ext uri="{FF2B5EF4-FFF2-40B4-BE49-F238E27FC236}">
              <a16:creationId xmlns:a16="http://schemas.microsoft.com/office/drawing/2014/main" id="{71CB6E66-A129-4535-B28F-572FFA824A27}"/>
            </a:ext>
          </a:extLst>
        </xdr:cNvPr>
        <xdr:cNvCxnSpPr/>
      </xdr:nvCxnSpPr>
      <xdr:spPr>
        <a:xfrm flipV="1">
          <a:off x="3646714" y="34929536"/>
          <a:ext cx="740569" cy="672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18367</xdr:colOff>
      <xdr:row>115</xdr:row>
      <xdr:rowOff>25175</xdr:rowOff>
    </xdr:from>
    <xdr:to>
      <xdr:col>31</xdr:col>
      <xdr:colOff>15646</xdr:colOff>
      <xdr:row>116</xdr:row>
      <xdr:rowOff>313645</xdr:rowOff>
    </xdr:to>
    <xdr:cxnSp macro="">
      <xdr:nvCxnSpPr>
        <xdr:cNvPr id="361" name="Conector recto 360">
          <a:extLst>
            <a:ext uri="{FF2B5EF4-FFF2-40B4-BE49-F238E27FC236}">
              <a16:creationId xmlns:a16="http://schemas.microsoft.com/office/drawing/2014/main" id="{093D6CCE-1D6E-42BB-8820-2734822C49BF}"/>
            </a:ext>
          </a:extLst>
        </xdr:cNvPr>
        <xdr:cNvCxnSpPr/>
      </xdr:nvCxnSpPr>
      <xdr:spPr>
        <a:xfrm flipV="1">
          <a:off x="15925117" y="34905725"/>
          <a:ext cx="11212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21089</xdr:colOff>
      <xdr:row>113</xdr:row>
      <xdr:rowOff>27896</xdr:rowOff>
    </xdr:from>
    <xdr:to>
      <xdr:col>31</xdr:col>
      <xdr:colOff>18368</xdr:colOff>
      <xdr:row>114</xdr:row>
      <xdr:rowOff>316367</xdr:rowOff>
    </xdr:to>
    <xdr:cxnSp macro="">
      <xdr:nvCxnSpPr>
        <xdr:cNvPr id="362" name="Conector recto 361">
          <a:extLst>
            <a:ext uri="{FF2B5EF4-FFF2-40B4-BE49-F238E27FC236}">
              <a16:creationId xmlns:a16="http://schemas.microsoft.com/office/drawing/2014/main" id="{E022CD17-FBE3-492D-B627-66F5973A24E5}"/>
            </a:ext>
          </a:extLst>
        </xdr:cNvPr>
        <xdr:cNvCxnSpPr/>
      </xdr:nvCxnSpPr>
      <xdr:spPr>
        <a:xfrm flipV="1">
          <a:off x="15927839" y="34260746"/>
          <a:ext cx="11212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19050</xdr:colOff>
      <xdr:row>30</xdr:row>
      <xdr:rowOff>323850</xdr:rowOff>
    </xdr:from>
    <xdr:to>
      <xdr:col>32</xdr:col>
      <xdr:colOff>19050</xdr:colOff>
      <xdr:row>33</xdr:row>
      <xdr:rowOff>0</xdr:rowOff>
    </xdr:to>
    <xdr:cxnSp macro="">
      <xdr:nvCxnSpPr>
        <xdr:cNvPr id="364" name="Conector recto 363">
          <a:extLst>
            <a:ext uri="{FF2B5EF4-FFF2-40B4-BE49-F238E27FC236}">
              <a16:creationId xmlns:a16="http://schemas.microsoft.com/office/drawing/2014/main" id="{5D3EB85F-C98B-4E32-B675-1D8B5F213A61}"/>
            </a:ext>
          </a:extLst>
        </xdr:cNvPr>
        <xdr:cNvCxnSpPr/>
      </xdr:nvCxnSpPr>
      <xdr:spPr>
        <a:xfrm flipV="1">
          <a:off x="17907000" y="7658100"/>
          <a:ext cx="13525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9525</xdr:colOff>
      <xdr:row>35</xdr:row>
      <xdr:rowOff>19050</xdr:rowOff>
    </xdr:from>
    <xdr:to>
      <xdr:col>31</xdr:col>
      <xdr:colOff>1276350</xdr:colOff>
      <xdr:row>36</xdr:row>
      <xdr:rowOff>292893</xdr:rowOff>
    </xdr:to>
    <xdr:cxnSp macro="">
      <xdr:nvCxnSpPr>
        <xdr:cNvPr id="366" name="Conector recto 365">
          <a:extLst>
            <a:ext uri="{FF2B5EF4-FFF2-40B4-BE49-F238E27FC236}">
              <a16:creationId xmlns:a16="http://schemas.microsoft.com/office/drawing/2014/main" id="{07AF3734-A3EF-4E11-8C29-9CD14EBDDB39}"/>
            </a:ext>
          </a:extLst>
        </xdr:cNvPr>
        <xdr:cNvCxnSpPr/>
      </xdr:nvCxnSpPr>
      <xdr:spPr>
        <a:xfrm flipV="1">
          <a:off x="17897475" y="8991600"/>
          <a:ext cx="1266825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4762</xdr:colOff>
      <xdr:row>39</xdr:row>
      <xdr:rowOff>57150</xdr:rowOff>
    </xdr:from>
    <xdr:to>
      <xdr:col>32</xdr:col>
      <xdr:colOff>0</xdr:colOff>
      <xdr:row>40</xdr:row>
      <xdr:rowOff>311943</xdr:rowOff>
    </xdr:to>
    <xdr:cxnSp macro="">
      <xdr:nvCxnSpPr>
        <xdr:cNvPr id="367" name="Conector recto 366">
          <a:extLst>
            <a:ext uri="{FF2B5EF4-FFF2-40B4-BE49-F238E27FC236}">
              <a16:creationId xmlns:a16="http://schemas.microsoft.com/office/drawing/2014/main" id="{F2AEE424-A815-483E-A8C8-ACA7059FC9B2}"/>
            </a:ext>
          </a:extLst>
        </xdr:cNvPr>
        <xdr:cNvCxnSpPr/>
      </xdr:nvCxnSpPr>
      <xdr:spPr>
        <a:xfrm flipV="1">
          <a:off x="17892712" y="10325100"/>
          <a:ext cx="1347788" cy="5786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26193</xdr:colOff>
      <xdr:row>42</xdr:row>
      <xdr:rowOff>304800</xdr:rowOff>
    </xdr:from>
    <xdr:to>
      <xdr:col>32</xdr:col>
      <xdr:colOff>57150</xdr:colOff>
      <xdr:row>44</xdr:row>
      <xdr:rowOff>309562</xdr:rowOff>
    </xdr:to>
    <xdr:cxnSp macro="">
      <xdr:nvCxnSpPr>
        <xdr:cNvPr id="368" name="Conector recto 367">
          <a:extLst>
            <a:ext uri="{FF2B5EF4-FFF2-40B4-BE49-F238E27FC236}">
              <a16:creationId xmlns:a16="http://schemas.microsoft.com/office/drawing/2014/main" id="{109ACD85-D80C-40C0-A390-897ED7D71215}"/>
            </a:ext>
          </a:extLst>
        </xdr:cNvPr>
        <xdr:cNvCxnSpPr/>
      </xdr:nvCxnSpPr>
      <xdr:spPr>
        <a:xfrm flipV="1">
          <a:off x="17914143" y="11544300"/>
          <a:ext cx="1383507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23812</xdr:colOff>
      <xdr:row>45</xdr:row>
      <xdr:rowOff>0</xdr:rowOff>
    </xdr:from>
    <xdr:to>
      <xdr:col>32</xdr:col>
      <xdr:colOff>0</xdr:colOff>
      <xdr:row>46</xdr:row>
      <xdr:rowOff>283369</xdr:rowOff>
    </xdr:to>
    <xdr:cxnSp macro="">
      <xdr:nvCxnSpPr>
        <xdr:cNvPr id="369" name="Conector recto 368">
          <a:extLst>
            <a:ext uri="{FF2B5EF4-FFF2-40B4-BE49-F238E27FC236}">
              <a16:creationId xmlns:a16="http://schemas.microsoft.com/office/drawing/2014/main" id="{A8C8E3DE-ED17-479B-B976-05C23C5BA839}"/>
            </a:ext>
          </a:extLst>
        </xdr:cNvPr>
        <xdr:cNvCxnSpPr/>
      </xdr:nvCxnSpPr>
      <xdr:spPr>
        <a:xfrm flipV="1">
          <a:off x="17911762" y="12211050"/>
          <a:ext cx="1328738" cy="6072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9525</xdr:colOff>
      <xdr:row>47</xdr:row>
      <xdr:rowOff>19050</xdr:rowOff>
    </xdr:from>
    <xdr:to>
      <xdr:col>32</xdr:col>
      <xdr:colOff>19050</xdr:colOff>
      <xdr:row>48</xdr:row>
      <xdr:rowOff>304800</xdr:rowOff>
    </xdr:to>
    <xdr:cxnSp macro="">
      <xdr:nvCxnSpPr>
        <xdr:cNvPr id="370" name="Conector recto 369">
          <a:extLst>
            <a:ext uri="{FF2B5EF4-FFF2-40B4-BE49-F238E27FC236}">
              <a16:creationId xmlns:a16="http://schemas.microsoft.com/office/drawing/2014/main" id="{014857A7-3995-4C5B-9198-299FB460AD7F}"/>
            </a:ext>
          </a:extLst>
        </xdr:cNvPr>
        <xdr:cNvCxnSpPr/>
      </xdr:nvCxnSpPr>
      <xdr:spPr>
        <a:xfrm flipV="1">
          <a:off x="17897475" y="12877800"/>
          <a:ext cx="13620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4762</xdr:colOff>
      <xdr:row>57</xdr:row>
      <xdr:rowOff>19050</xdr:rowOff>
    </xdr:from>
    <xdr:to>
      <xdr:col>32</xdr:col>
      <xdr:colOff>19050</xdr:colOff>
      <xdr:row>59</xdr:row>
      <xdr:rowOff>14288</xdr:rowOff>
    </xdr:to>
    <xdr:cxnSp macro="">
      <xdr:nvCxnSpPr>
        <xdr:cNvPr id="372" name="Conector recto 371">
          <a:extLst>
            <a:ext uri="{FF2B5EF4-FFF2-40B4-BE49-F238E27FC236}">
              <a16:creationId xmlns:a16="http://schemas.microsoft.com/office/drawing/2014/main" id="{09462F12-3954-4304-BA53-BB15A195B4F4}"/>
            </a:ext>
          </a:extLst>
        </xdr:cNvPr>
        <xdr:cNvCxnSpPr/>
      </xdr:nvCxnSpPr>
      <xdr:spPr>
        <a:xfrm flipV="1">
          <a:off x="17892712" y="16116300"/>
          <a:ext cx="1366838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2380</xdr:colOff>
      <xdr:row>59</xdr:row>
      <xdr:rowOff>38100</xdr:rowOff>
    </xdr:from>
    <xdr:to>
      <xdr:col>32</xdr:col>
      <xdr:colOff>0</xdr:colOff>
      <xdr:row>61</xdr:row>
      <xdr:rowOff>0</xdr:rowOff>
    </xdr:to>
    <xdr:cxnSp macro="">
      <xdr:nvCxnSpPr>
        <xdr:cNvPr id="373" name="Conector recto 372">
          <a:extLst>
            <a:ext uri="{FF2B5EF4-FFF2-40B4-BE49-F238E27FC236}">
              <a16:creationId xmlns:a16="http://schemas.microsoft.com/office/drawing/2014/main" id="{B272A746-9D0D-42CB-9C4F-F9E9CC8168FD}"/>
            </a:ext>
          </a:extLst>
        </xdr:cNvPr>
        <xdr:cNvCxnSpPr/>
      </xdr:nvCxnSpPr>
      <xdr:spPr>
        <a:xfrm flipV="1">
          <a:off x="17890330" y="16783050"/>
          <a:ext cx="135017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-1</xdr:colOff>
      <xdr:row>63</xdr:row>
      <xdr:rowOff>38100</xdr:rowOff>
    </xdr:from>
    <xdr:to>
      <xdr:col>32</xdr:col>
      <xdr:colOff>19050</xdr:colOff>
      <xdr:row>64</xdr:row>
      <xdr:rowOff>319087</xdr:rowOff>
    </xdr:to>
    <xdr:cxnSp macro="">
      <xdr:nvCxnSpPr>
        <xdr:cNvPr id="374" name="Conector recto 373">
          <a:extLst>
            <a:ext uri="{FF2B5EF4-FFF2-40B4-BE49-F238E27FC236}">
              <a16:creationId xmlns:a16="http://schemas.microsoft.com/office/drawing/2014/main" id="{A8F8CE37-A086-4EB1-BD95-C19E5CACD813}"/>
            </a:ext>
          </a:extLst>
        </xdr:cNvPr>
        <xdr:cNvCxnSpPr/>
      </xdr:nvCxnSpPr>
      <xdr:spPr>
        <a:xfrm flipV="1">
          <a:off x="17887949" y="18078450"/>
          <a:ext cx="137160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21430</xdr:colOff>
      <xdr:row>67</xdr:row>
      <xdr:rowOff>38100</xdr:rowOff>
    </xdr:from>
    <xdr:to>
      <xdr:col>31</xdr:col>
      <xdr:colOff>1333500</xdr:colOff>
      <xdr:row>68</xdr:row>
      <xdr:rowOff>304800</xdr:rowOff>
    </xdr:to>
    <xdr:cxnSp macro="">
      <xdr:nvCxnSpPr>
        <xdr:cNvPr id="375" name="Conector recto 374">
          <a:extLst>
            <a:ext uri="{FF2B5EF4-FFF2-40B4-BE49-F238E27FC236}">
              <a16:creationId xmlns:a16="http://schemas.microsoft.com/office/drawing/2014/main" id="{AC013F4A-3272-4C05-9892-D2AD2DBCC9B1}"/>
            </a:ext>
          </a:extLst>
        </xdr:cNvPr>
        <xdr:cNvCxnSpPr/>
      </xdr:nvCxnSpPr>
      <xdr:spPr>
        <a:xfrm flipV="1">
          <a:off x="17909380" y="19373850"/>
          <a:ext cx="131207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19048</xdr:colOff>
      <xdr:row>71</xdr:row>
      <xdr:rowOff>38100</xdr:rowOff>
    </xdr:from>
    <xdr:to>
      <xdr:col>32</xdr:col>
      <xdr:colOff>0</xdr:colOff>
      <xdr:row>72</xdr:row>
      <xdr:rowOff>314325</xdr:rowOff>
    </xdr:to>
    <xdr:cxnSp macro="">
      <xdr:nvCxnSpPr>
        <xdr:cNvPr id="376" name="Conector recto 375">
          <a:extLst>
            <a:ext uri="{FF2B5EF4-FFF2-40B4-BE49-F238E27FC236}">
              <a16:creationId xmlns:a16="http://schemas.microsoft.com/office/drawing/2014/main" id="{EA323C37-D499-4818-9F88-3D249ACD6CC7}"/>
            </a:ext>
          </a:extLst>
        </xdr:cNvPr>
        <xdr:cNvCxnSpPr/>
      </xdr:nvCxnSpPr>
      <xdr:spPr>
        <a:xfrm flipV="1">
          <a:off x="17906998" y="20669250"/>
          <a:ext cx="13335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4761</xdr:colOff>
      <xdr:row>73</xdr:row>
      <xdr:rowOff>57150</xdr:rowOff>
    </xdr:from>
    <xdr:to>
      <xdr:col>31</xdr:col>
      <xdr:colOff>1276350</xdr:colOff>
      <xdr:row>74</xdr:row>
      <xdr:rowOff>288132</xdr:rowOff>
    </xdr:to>
    <xdr:cxnSp macro="">
      <xdr:nvCxnSpPr>
        <xdr:cNvPr id="377" name="Conector recto 376">
          <a:extLst>
            <a:ext uri="{FF2B5EF4-FFF2-40B4-BE49-F238E27FC236}">
              <a16:creationId xmlns:a16="http://schemas.microsoft.com/office/drawing/2014/main" id="{A5AD9CC8-507B-4D96-9E34-47F318B1D64B}"/>
            </a:ext>
          </a:extLst>
        </xdr:cNvPr>
        <xdr:cNvCxnSpPr/>
      </xdr:nvCxnSpPr>
      <xdr:spPr>
        <a:xfrm flipV="1">
          <a:off x="17892711" y="21336000"/>
          <a:ext cx="1271589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27214</xdr:colOff>
      <xdr:row>77</xdr:row>
      <xdr:rowOff>13608</xdr:rowOff>
    </xdr:from>
    <xdr:to>
      <xdr:col>32</xdr:col>
      <xdr:colOff>0</xdr:colOff>
      <xdr:row>79</xdr:row>
      <xdr:rowOff>0</xdr:rowOff>
    </xdr:to>
    <xdr:cxnSp macro="">
      <xdr:nvCxnSpPr>
        <xdr:cNvPr id="378" name="Conector recto 377">
          <a:extLst>
            <a:ext uri="{FF2B5EF4-FFF2-40B4-BE49-F238E27FC236}">
              <a16:creationId xmlns:a16="http://schemas.microsoft.com/office/drawing/2014/main" id="{B59E9F5E-B307-4616-832E-F3401E29371B}"/>
            </a:ext>
          </a:extLst>
        </xdr:cNvPr>
        <xdr:cNvCxnSpPr/>
      </xdr:nvCxnSpPr>
      <xdr:spPr>
        <a:xfrm flipV="1">
          <a:off x="17057914" y="22587858"/>
          <a:ext cx="8300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1120888</xdr:colOff>
      <xdr:row>79</xdr:row>
      <xdr:rowOff>0</xdr:rowOff>
    </xdr:from>
    <xdr:to>
      <xdr:col>32</xdr:col>
      <xdr:colOff>0</xdr:colOff>
      <xdr:row>80</xdr:row>
      <xdr:rowOff>305478</xdr:rowOff>
    </xdr:to>
    <xdr:cxnSp macro="">
      <xdr:nvCxnSpPr>
        <xdr:cNvPr id="379" name="Conector recto 378">
          <a:extLst>
            <a:ext uri="{FF2B5EF4-FFF2-40B4-BE49-F238E27FC236}">
              <a16:creationId xmlns:a16="http://schemas.microsoft.com/office/drawing/2014/main" id="{913540BA-F17A-4838-B147-37A4E0EF81AC}"/>
            </a:ext>
          </a:extLst>
        </xdr:cNvPr>
        <xdr:cNvCxnSpPr/>
      </xdr:nvCxnSpPr>
      <xdr:spPr>
        <a:xfrm flipV="1">
          <a:off x="17027638" y="23221950"/>
          <a:ext cx="8603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2720</xdr:colOff>
      <xdr:row>83</xdr:row>
      <xdr:rowOff>27214</xdr:rowOff>
    </xdr:from>
    <xdr:to>
      <xdr:col>32</xdr:col>
      <xdr:colOff>0</xdr:colOff>
      <xdr:row>84</xdr:row>
      <xdr:rowOff>320110</xdr:rowOff>
    </xdr:to>
    <xdr:cxnSp macro="">
      <xdr:nvCxnSpPr>
        <xdr:cNvPr id="380" name="Conector recto 379">
          <a:extLst>
            <a:ext uri="{FF2B5EF4-FFF2-40B4-BE49-F238E27FC236}">
              <a16:creationId xmlns:a16="http://schemas.microsoft.com/office/drawing/2014/main" id="{E9A6B86C-6821-45F9-B486-1D865F88C4A5}"/>
            </a:ext>
          </a:extLst>
        </xdr:cNvPr>
        <xdr:cNvCxnSpPr/>
      </xdr:nvCxnSpPr>
      <xdr:spPr>
        <a:xfrm flipV="1">
          <a:off x="17033420" y="24544564"/>
          <a:ext cx="8545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340</xdr:colOff>
      <xdr:row>85</xdr:row>
      <xdr:rowOff>0</xdr:rowOff>
    </xdr:from>
    <xdr:to>
      <xdr:col>31</xdr:col>
      <xdr:colOff>1333500</xdr:colOff>
      <xdr:row>86</xdr:row>
      <xdr:rowOff>314327</xdr:rowOff>
    </xdr:to>
    <xdr:cxnSp macro="">
      <xdr:nvCxnSpPr>
        <xdr:cNvPr id="381" name="Conector recto 380">
          <a:extLst>
            <a:ext uri="{FF2B5EF4-FFF2-40B4-BE49-F238E27FC236}">
              <a16:creationId xmlns:a16="http://schemas.microsoft.com/office/drawing/2014/main" id="{AA46BD88-F54F-4D6B-839F-CBBE723B04B4}"/>
            </a:ext>
          </a:extLst>
        </xdr:cNvPr>
        <xdr:cNvCxnSpPr/>
      </xdr:nvCxnSpPr>
      <xdr:spPr>
        <a:xfrm flipV="1">
          <a:off x="17888290" y="25165050"/>
          <a:ext cx="133316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35717</xdr:colOff>
      <xdr:row>95</xdr:row>
      <xdr:rowOff>11907</xdr:rowOff>
    </xdr:from>
    <xdr:to>
      <xdr:col>32</xdr:col>
      <xdr:colOff>4761</xdr:colOff>
      <xdr:row>96</xdr:row>
      <xdr:rowOff>295275</xdr:rowOff>
    </xdr:to>
    <xdr:cxnSp macro="">
      <xdr:nvCxnSpPr>
        <xdr:cNvPr id="383" name="Conector recto 382">
          <a:extLst>
            <a:ext uri="{FF2B5EF4-FFF2-40B4-BE49-F238E27FC236}">
              <a16:creationId xmlns:a16="http://schemas.microsoft.com/office/drawing/2014/main" id="{0CD4A7CB-EF0C-462B-AC6F-F5998E0F3D43}"/>
            </a:ext>
          </a:extLst>
        </xdr:cNvPr>
        <xdr:cNvCxnSpPr/>
      </xdr:nvCxnSpPr>
      <xdr:spPr>
        <a:xfrm flipV="1">
          <a:off x="17066417" y="28415457"/>
          <a:ext cx="8262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21429</xdr:colOff>
      <xdr:row>103</xdr:row>
      <xdr:rowOff>40821</xdr:rowOff>
    </xdr:from>
    <xdr:to>
      <xdr:col>32</xdr:col>
      <xdr:colOff>13607</xdr:colOff>
      <xdr:row>105</xdr:row>
      <xdr:rowOff>7144</xdr:rowOff>
    </xdr:to>
    <xdr:cxnSp macro="">
      <xdr:nvCxnSpPr>
        <xdr:cNvPr id="384" name="Conector recto 383">
          <a:extLst>
            <a:ext uri="{FF2B5EF4-FFF2-40B4-BE49-F238E27FC236}">
              <a16:creationId xmlns:a16="http://schemas.microsoft.com/office/drawing/2014/main" id="{016193CD-B253-46B2-AA5A-F9CA823C605A}"/>
            </a:ext>
          </a:extLst>
        </xdr:cNvPr>
        <xdr:cNvCxnSpPr/>
      </xdr:nvCxnSpPr>
      <xdr:spPr>
        <a:xfrm flipV="1">
          <a:off x="17052129" y="31035171"/>
          <a:ext cx="8494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855889</xdr:colOff>
      <xdr:row>36</xdr:row>
      <xdr:rowOff>304800</xdr:rowOff>
    </xdr:from>
    <xdr:to>
      <xdr:col>32</xdr:col>
      <xdr:colOff>0</xdr:colOff>
      <xdr:row>39</xdr:row>
      <xdr:rowOff>3744</xdr:rowOff>
    </xdr:to>
    <xdr:cxnSp macro="">
      <xdr:nvCxnSpPr>
        <xdr:cNvPr id="386" name="Conector recto 385">
          <a:extLst>
            <a:ext uri="{FF2B5EF4-FFF2-40B4-BE49-F238E27FC236}">
              <a16:creationId xmlns:a16="http://schemas.microsoft.com/office/drawing/2014/main" id="{86860DB0-6784-4F29-9A77-44B934A991DB}"/>
            </a:ext>
          </a:extLst>
        </xdr:cNvPr>
        <xdr:cNvCxnSpPr/>
      </xdr:nvCxnSpPr>
      <xdr:spPr>
        <a:xfrm flipV="1">
          <a:off x="17886589" y="9601200"/>
          <a:ext cx="135391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18367</xdr:colOff>
      <xdr:row>115</xdr:row>
      <xdr:rowOff>25175</xdr:rowOff>
    </xdr:from>
    <xdr:to>
      <xdr:col>32</xdr:col>
      <xdr:colOff>15646</xdr:colOff>
      <xdr:row>116</xdr:row>
      <xdr:rowOff>313645</xdr:rowOff>
    </xdr:to>
    <xdr:cxnSp macro="">
      <xdr:nvCxnSpPr>
        <xdr:cNvPr id="408" name="Conector recto 407">
          <a:extLst>
            <a:ext uri="{FF2B5EF4-FFF2-40B4-BE49-F238E27FC236}">
              <a16:creationId xmlns:a16="http://schemas.microsoft.com/office/drawing/2014/main" id="{6C9EE304-6B04-49A0-8A0A-2C4DDE9C08AE}"/>
            </a:ext>
          </a:extLst>
        </xdr:cNvPr>
        <xdr:cNvCxnSpPr/>
      </xdr:nvCxnSpPr>
      <xdr:spPr>
        <a:xfrm flipV="1">
          <a:off x="17049067" y="34905725"/>
          <a:ext cx="8545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21089</xdr:colOff>
      <xdr:row>113</xdr:row>
      <xdr:rowOff>27896</xdr:rowOff>
    </xdr:from>
    <xdr:to>
      <xdr:col>32</xdr:col>
      <xdr:colOff>18368</xdr:colOff>
      <xdr:row>114</xdr:row>
      <xdr:rowOff>316367</xdr:rowOff>
    </xdr:to>
    <xdr:cxnSp macro="">
      <xdr:nvCxnSpPr>
        <xdr:cNvPr id="409" name="Conector recto 408">
          <a:extLst>
            <a:ext uri="{FF2B5EF4-FFF2-40B4-BE49-F238E27FC236}">
              <a16:creationId xmlns:a16="http://schemas.microsoft.com/office/drawing/2014/main" id="{B21F6663-1830-4C09-BB06-46D299CB39AF}"/>
            </a:ext>
          </a:extLst>
        </xdr:cNvPr>
        <xdr:cNvCxnSpPr/>
      </xdr:nvCxnSpPr>
      <xdr:spPr>
        <a:xfrm flipV="1">
          <a:off x="17051789" y="34260746"/>
          <a:ext cx="8545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9525</xdr:colOff>
      <xdr:row>35</xdr:row>
      <xdr:rowOff>57150</xdr:rowOff>
    </xdr:from>
    <xdr:to>
      <xdr:col>33</xdr:col>
      <xdr:colOff>19050</xdr:colOff>
      <xdr:row>36</xdr:row>
      <xdr:rowOff>292893</xdr:rowOff>
    </xdr:to>
    <xdr:cxnSp macro="">
      <xdr:nvCxnSpPr>
        <xdr:cNvPr id="418" name="Conector recto 417">
          <a:extLst>
            <a:ext uri="{FF2B5EF4-FFF2-40B4-BE49-F238E27FC236}">
              <a16:creationId xmlns:a16="http://schemas.microsoft.com/office/drawing/2014/main" id="{7F9565B8-B126-4E39-89A9-3D3DC6CD1C3A}"/>
            </a:ext>
          </a:extLst>
        </xdr:cNvPr>
        <xdr:cNvCxnSpPr/>
      </xdr:nvCxnSpPr>
      <xdr:spPr>
        <a:xfrm flipV="1">
          <a:off x="19250025" y="9029700"/>
          <a:ext cx="111442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4762</xdr:colOff>
      <xdr:row>39</xdr:row>
      <xdr:rowOff>19050</xdr:rowOff>
    </xdr:from>
    <xdr:to>
      <xdr:col>33</xdr:col>
      <xdr:colOff>0</xdr:colOff>
      <xdr:row>40</xdr:row>
      <xdr:rowOff>311943</xdr:rowOff>
    </xdr:to>
    <xdr:cxnSp macro="">
      <xdr:nvCxnSpPr>
        <xdr:cNvPr id="419" name="Conector recto 418">
          <a:extLst>
            <a:ext uri="{FF2B5EF4-FFF2-40B4-BE49-F238E27FC236}">
              <a16:creationId xmlns:a16="http://schemas.microsoft.com/office/drawing/2014/main" id="{12F084D0-21EA-416F-8337-29C7EA89C945}"/>
            </a:ext>
          </a:extLst>
        </xdr:cNvPr>
        <xdr:cNvCxnSpPr/>
      </xdr:nvCxnSpPr>
      <xdr:spPr>
        <a:xfrm flipV="1">
          <a:off x="19245262" y="10287000"/>
          <a:ext cx="1100138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26193</xdr:colOff>
      <xdr:row>43</xdr:row>
      <xdr:rowOff>38100</xdr:rowOff>
    </xdr:from>
    <xdr:to>
      <xdr:col>32</xdr:col>
      <xdr:colOff>1066800</xdr:colOff>
      <xdr:row>44</xdr:row>
      <xdr:rowOff>309562</xdr:rowOff>
    </xdr:to>
    <xdr:cxnSp macro="">
      <xdr:nvCxnSpPr>
        <xdr:cNvPr id="420" name="Conector recto 419">
          <a:extLst>
            <a:ext uri="{FF2B5EF4-FFF2-40B4-BE49-F238E27FC236}">
              <a16:creationId xmlns:a16="http://schemas.microsoft.com/office/drawing/2014/main" id="{5CF52111-B758-4308-BF15-50239029876F}"/>
            </a:ext>
          </a:extLst>
        </xdr:cNvPr>
        <xdr:cNvCxnSpPr/>
      </xdr:nvCxnSpPr>
      <xdr:spPr>
        <a:xfrm flipV="1">
          <a:off x="19266693" y="11601450"/>
          <a:ext cx="1040607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23812</xdr:colOff>
      <xdr:row>44</xdr:row>
      <xdr:rowOff>304800</xdr:rowOff>
    </xdr:from>
    <xdr:to>
      <xdr:col>33</xdr:col>
      <xdr:colOff>76200</xdr:colOff>
      <xdr:row>46</xdr:row>
      <xdr:rowOff>283369</xdr:rowOff>
    </xdr:to>
    <xdr:cxnSp macro="">
      <xdr:nvCxnSpPr>
        <xdr:cNvPr id="421" name="Conector recto 420">
          <a:extLst>
            <a:ext uri="{FF2B5EF4-FFF2-40B4-BE49-F238E27FC236}">
              <a16:creationId xmlns:a16="http://schemas.microsoft.com/office/drawing/2014/main" id="{C3E08417-EB52-4BD2-8B71-A0B0D0F6A5D9}"/>
            </a:ext>
          </a:extLst>
        </xdr:cNvPr>
        <xdr:cNvCxnSpPr/>
      </xdr:nvCxnSpPr>
      <xdr:spPr>
        <a:xfrm flipV="1">
          <a:off x="19264312" y="12192000"/>
          <a:ext cx="1157288" cy="626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9525</xdr:colOff>
      <xdr:row>47</xdr:row>
      <xdr:rowOff>21432</xdr:rowOff>
    </xdr:from>
    <xdr:to>
      <xdr:col>32</xdr:col>
      <xdr:colOff>752475</xdr:colOff>
      <xdr:row>48</xdr:row>
      <xdr:rowOff>304800</xdr:rowOff>
    </xdr:to>
    <xdr:cxnSp macro="">
      <xdr:nvCxnSpPr>
        <xdr:cNvPr id="422" name="Conector recto 421">
          <a:extLst>
            <a:ext uri="{FF2B5EF4-FFF2-40B4-BE49-F238E27FC236}">
              <a16:creationId xmlns:a16="http://schemas.microsoft.com/office/drawing/2014/main" id="{8AF92311-B6B8-4AC2-AB0A-50CCF9EA4466}"/>
            </a:ext>
          </a:extLst>
        </xdr:cNvPr>
        <xdr:cNvCxnSpPr/>
      </xdr:nvCxnSpPr>
      <xdr:spPr>
        <a:xfrm flipV="1">
          <a:off x="170402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4762</xdr:colOff>
      <xdr:row>57</xdr:row>
      <xdr:rowOff>38100</xdr:rowOff>
    </xdr:from>
    <xdr:to>
      <xdr:col>32</xdr:col>
      <xdr:colOff>1085850</xdr:colOff>
      <xdr:row>58</xdr:row>
      <xdr:rowOff>280988</xdr:rowOff>
    </xdr:to>
    <xdr:cxnSp macro="">
      <xdr:nvCxnSpPr>
        <xdr:cNvPr id="424" name="Conector recto 423">
          <a:extLst>
            <a:ext uri="{FF2B5EF4-FFF2-40B4-BE49-F238E27FC236}">
              <a16:creationId xmlns:a16="http://schemas.microsoft.com/office/drawing/2014/main" id="{3072FDDA-3189-4067-A6AB-ED8BB77A8BE5}"/>
            </a:ext>
          </a:extLst>
        </xdr:cNvPr>
        <xdr:cNvCxnSpPr/>
      </xdr:nvCxnSpPr>
      <xdr:spPr>
        <a:xfrm flipV="1">
          <a:off x="19245262" y="16135350"/>
          <a:ext cx="1081088" cy="5667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2380</xdr:colOff>
      <xdr:row>58</xdr:row>
      <xdr:rowOff>285750</xdr:rowOff>
    </xdr:from>
    <xdr:to>
      <xdr:col>33</xdr:col>
      <xdr:colOff>57150</xdr:colOff>
      <xdr:row>61</xdr:row>
      <xdr:rowOff>0</xdr:rowOff>
    </xdr:to>
    <xdr:cxnSp macro="">
      <xdr:nvCxnSpPr>
        <xdr:cNvPr id="425" name="Conector recto 424">
          <a:extLst>
            <a:ext uri="{FF2B5EF4-FFF2-40B4-BE49-F238E27FC236}">
              <a16:creationId xmlns:a16="http://schemas.microsoft.com/office/drawing/2014/main" id="{02E59B1D-B2B5-4F6A-AB77-6B4F39303B81}"/>
            </a:ext>
          </a:extLst>
        </xdr:cNvPr>
        <xdr:cNvCxnSpPr/>
      </xdr:nvCxnSpPr>
      <xdr:spPr>
        <a:xfrm flipV="1">
          <a:off x="19242880" y="16706850"/>
          <a:ext cx="1159670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-1</xdr:colOff>
      <xdr:row>63</xdr:row>
      <xdr:rowOff>57150</xdr:rowOff>
    </xdr:from>
    <xdr:to>
      <xdr:col>33</xdr:col>
      <xdr:colOff>0</xdr:colOff>
      <xdr:row>64</xdr:row>
      <xdr:rowOff>319087</xdr:rowOff>
    </xdr:to>
    <xdr:cxnSp macro="">
      <xdr:nvCxnSpPr>
        <xdr:cNvPr id="426" name="Conector recto 425">
          <a:extLst>
            <a:ext uri="{FF2B5EF4-FFF2-40B4-BE49-F238E27FC236}">
              <a16:creationId xmlns:a16="http://schemas.microsoft.com/office/drawing/2014/main" id="{96F67BC5-8E2B-4E24-BD09-B8B6645A15F3}"/>
            </a:ext>
          </a:extLst>
        </xdr:cNvPr>
        <xdr:cNvCxnSpPr/>
      </xdr:nvCxnSpPr>
      <xdr:spPr>
        <a:xfrm flipV="1">
          <a:off x="17030699" y="18097500"/>
          <a:ext cx="8572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21430</xdr:colOff>
      <xdr:row>67</xdr:row>
      <xdr:rowOff>21432</xdr:rowOff>
    </xdr:from>
    <xdr:to>
      <xdr:col>32</xdr:col>
      <xdr:colOff>764380</xdr:colOff>
      <xdr:row>68</xdr:row>
      <xdr:rowOff>304800</xdr:rowOff>
    </xdr:to>
    <xdr:cxnSp macro="">
      <xdr:nvCxnSpPr>
        <xdr:cNvPr id="427" name="Conector recto 426">
          <a:extLst>
            <a:ext uri="{FF2B5EF4-FFF2-40B4-BE49-F238E27FC236}">
              <a16:creationId xmlns:a16="http://schemas.microsoft.com/office/drawing/2014/main" id="{B0EF2C8A-AC7E-492C-BAE0-3674002B608E}"/>
            </a:ext>
          </a:extLst>
        </xdr:cNvPr>
        <xdr:cNvCxnSpPr/>
      </xdr:nvCxnSpPr>
      <xdr:spPr>
        <a:xfrm flipV="1">
          <a:off x="17052130" y="19357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19048</xdr:colOff>
      <xdr:row>71</xdr:row>
      <xdr:rowOff>30957</xdr:rowOff>
    </xdr:from>
    <xdr:to>
      <xdr:col>32</xdr:col>
      <xdr:colOff>761998</xdr:colOff>
      <xdr:row>72</xdr:row>
      <xdr:rowOff>314325</xdr:rowOff>
    </xdr:to>
    <xdr:cxnSp macro="">
      <xdr:nvCxnSpPr>
        <xdr:cNvPr id="428" name="Conector recto 427">
          <a:extLst>
            <a:ext uri="{FF2B5EF4-FFF2-40B4-BE49-F238E27FC236}">
              <a16:creationId xmlns:a16="http://schemas.microsoft.com/office/drawing/2014/main" id="{37D04ECE-1397-439E-BF45-7CBEBB4D99BF}"/>
            </a:ext>
          </a:extLst>
        </xdr:cNvPr>
        <xdr:cNvCxnSpPr/>
      </xdr:nvCxnSpPr>
      <xdr:spPr>
        <a:xfrm flipV="1">
          <a:off x="17049748" y="20662107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4761</xdr:colOff>
      <xdr:row>73</xdr:row>
      <xdr:rowOff>4764</xdr:rowOff>
    </xdr:from>
    <xdr:to>
      <xdr:col>32</xdr:col>
      <xdr:colOff>747711</xdr:colOff>
      <xdr:row>74</xdr:row>
      <xdr:rowOff>288132</xdr:rowOff>
    </xdr:to>
    <xdr:cxnSp macro="">
      <xdr:nvCxnSpPr>
        <xdr:cNvPr id="429" name="Conector recto 428">
          <a:extLst>
            <a:ext uri="{FF2B5EF4-FFF2-40B4-BE49-F238E27FC236}">
              <a16:creationId xmlns:a16="http://schemas.microsoft.com/office/drawing/2014/main" id="{344B19E4-35E4-4383-BA17-40F3A8DBD59D}"/>
            </a:ext>
          </a:extLst>
        </xdr:cNvPr>
        <xdr:cNvCxnSpPr/>
      </xdr:nvCxnSpPr>
      <xdr:spPr>
        <a:xfrm flipV="1">
          <a:off x="17035461" y="2128361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27214</xdr:colOff>
      <xdr:row>77</xdr:row>
      <xdr:rowOff>13608</xdr:rowOff>
    </xdr:from>
    <xdr:to>
      <xdr:col>33</xdr:col>
      <xdr:colOff>0</xdr:colOff>
      <xdr:row>79</xdr:row>
      <xdr:rowOff>0</xdr:rowOff>
    </xdr:to>
    <xdr:cxnSp macro="">
      <xdr:nvCxnSpPr>
        <xdr:cNvPr id="430" name="Conector recto 429">
          <a:extLst>
            <a:ext uri="{FF2B5EF4-FFF2-40B4-BE49-F238E27FC236}">
              <a16:creationId xmlns:a16="http://schemas.microsoft.com/office/drawing/2014/main" id="{7C0D85C8-CB67-4060-96DB-CD0C02BC8208}"/>
            </a:ext>
          </a:extLst>
        </xdr:cNvPr>
        <xdr:cNvCxnSpPr/>
      </xdr:nvCxnSpPr>
      <xdr:spPr>
        <a:xfrm flipV="1">
          <a:off x="17057914" y="22587858"/>
          <a:ext cx="8300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1330438</xdr:colOff>
      <xdr:row>79</xdr:row>
      <xdr:rowOff>76200</xdr:rowOff>
    </xdr:from>
    <xdr:to>
      <xdr:col>32</xdr:col>
      <xdr:colOff>1085850</xdr:colOff>
      <xdr:row>81</xdr:row>
      <xdr:rowOff>678</xdr:rowOff>
    </xdr:to>
    <xdr:cxnSp macro="">
      <xdr:nvCxnSpPr>
        <xdr:cNvPr id="431" name="Conector recto 430">
          <a:extLst>
            <a:ext uri="{FF2B5EF4-FFF2-40B4-BE49-F238E27FC236}">
              <a16:creationId xmlns:a16="http://schemas.microsoft.com/office/drawing/2014/main" id="{AC6B4B0A-1D30-49C5-9DEF-35EA75F878A7}"/>
            </a:ext>
          </a:extLst>
        </xdr:cNvPr>
        <xdr:cNvCxnSpPr/>
      </xdr:nvCxnSpPr>
      <xdr:spPr>
        <a:xfrm flipV="1">
          <a:off x="19218388" y="23298150"/>
          <a:ext cx="1107962" cy="5721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2720</xdr:colOff>
      <xdr:row>83</xdr:row>
      <xdr:rowOff>27214</xdr:rowOff>
    </xdr:from>
    <xdr:to>
      <xdr:col>33</xdr:col>
      <xdr:colOff>0</xdr:colOff>
      <xdr:row>84</xdr:row>
      <xdr:rowOff>320110</xdr:rowOff>
    </xdr:to>
    <xdr:cxnSp macro="">
      <xdr:nvCxnSpPr>
        <xdr:cNvPr id="432" name="Conector recto 431">
          <a:extLst>
            <a:ext uri="{FF2B5EF4-FFF2-40B4-BE49-F238E27FC236}">
              <a16:creationId xmlns:a16="http://schemas.microsoft.com/office/drawing/2014/main" id="{4A44DFC5-3032-44A7-B553-9BA72F49DF2E}"/>
            </a:ext>
          </a:extLst>
        </xdr:cNvPr>
        <xdr:cNvCxnSpPr/>
      </xdr:nvCxnSpPr>
      <xdr:spPr>
        <a:xfrm flipV="1">
          <a:off x="17033420" y="24544564"/>
          <a:ext cx="8545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340</xdr:colOff>
      <xdr:row>85</xdr:row>
      <xdr:rowOff>19050</xdr:rowOff>
    </xdr:from>
    <xdr:to>
      <xdr:col>32</xdr:col>
      <xdr:colOff>1085850</xdr:colOff>
      <xdr:row>86</xdr:row>
      <xdr:rowOff>314327</xdr:rowOff>
    </xdr:to>
    <xdr:cxnSp macro="">
      <xdr:nvCxnSpPr>
        <xdr:cNvPr id="433" name="Conector recto 432">
          <a:extLst>
            <a:ext uri="{FF2B5EF4-FFF2-40B4-BE49-F238E27FC236}">
              <a16:creationId xmlns:a16="http://schemas.microsoft.com/office/drawing/2014/main" id="{5998E4D4-CE06-4316-8283-F0FC8D2A1EAF}"/>
            </a:ext>
          </a:extLst>
        </xdr:cNvPr>
        <xdr:cNvCxnSpPr/>
      </xdr:nvCxnSpPr>
      <xdr:spPr>
        <a:xfrm flipV="1">
          <a:off x="19240840" y="25184100"/>
          <a:ext cx="1085510" cy="619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35717</xdr:colOff>
      <xdr:row>95</xdr:row>
      <xdr:rowOff>11907</xdr:rowOff>
    </xdr:from>
    <xdr:to>
      <xdr:col>33</xdr:col>
      <xdr:colOff>4761</xdr:colOff>
      <xdr:row>96</xdr:row>
      <xdr:rowOff>295275</xdr:rowOff>
    </xdr:to>
    <xdr:cxnSp macro="">
      <xdr:nvCxnSpPr>
        <xdr:cNvPr id="435" name="Conector recto 434">
          <a:extLst>
            <a:ext uri="{FF2B5EF4-FFF2-40B4-BE49-F238E27FC236}">
              <a16:creationId xmlns:a16="http://schemas.microsoft.com/office/drawing/2014/main" id="{D062AF77-95CB-4717-BABB-9E447DD9A298}"/>
            </a:ext>
          </a:extLst>
        </xdr:cNvPr>
        <xdr:cNvCxnSpPr/>
      </xdr:nvCxnSpPr>
      <xdr:spPr>
        <a:xfrm flipV="1">
          <a:off x="17066417" y="28415457"/>
          <a:ext cx="8262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21429</xdr:colOff>
      <xdr:row>103</xdr:row>
      <xdr:rowOff>40821</xdr:rowOff>
    </xdr:from>
    <xdr:to>
      <xdr:col>33</xdr:col>
      <xdr:colOff>13607</xdr:colOff>
      <xdr:row>105</xdr:row>
      <xdr:rowOff>7144</xdr:rowOff>
    </xdr:to>
    <xdr:cxnSp macro="">
      <xdr:nvCxnSpPr>
        <xdr:cNvPr id="436" name="Conector recto 435">
          <a:extLst>
            <a:ext uri="{FF2B5EF4-FFF2-40B4-BE49-F238E27FC236}">
              <a16:creationId xmlns:a16="http://schemas.microsoft.com/office/drawing/2014/main" id="{9B531E05-1EF4-4C21-B0CC-72BE193E2634}"/>
            </a:ext>
          </a:extLst>
        </xdr:cNvPr>
        <xdr:cNvCxnSpPr/>
      </xdr:nvCxnSpPr>
      <xdr:spPr>
        <a:xfrm flipV="1">
          <a:off x="17052129" y="31035171"/>
          <a:ext cx="8494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1332139</xdr:colOff>
      <xdr:row>37</xdr:row>
      <xdr:rowOff>46946</xdr:rowOff>
    </xdr:from>
    <xdr:to>
      <xdr:col>32</xdr:col>
      <xdr:colOff>1029040</xdr:colOff>
      <xdr:row>39</xdr:row>
      <xdr:rowOff>3743</xdr:rowOff>
    </xdr:to>
    <xdr:cxnSp macro="">
      <xdr:nvCxnSpPr>
        <xdr:cNvPr id="438" name="Conector recto 437">
          <a:extLst>
            <a:ext uri="{FF2B5EF4-FFF2-40B4-BE49-F238E27FC236}">
              <a16:creationId xmlns:a16="http://schemas.microsoft.com/office/drawing/2014/main" id="{AB341C9C-E79B-4FA8-BD4E-BA4722788343}"/>
            </a:ext>
          </a:extLst>
        </xdr:cNvPr>
        <xdr:cNvCxnSpPr/>
      </xdr:nvCxnSpPr>
      <xdr:spPr>
        <a:xfrm flipV="1">
          <a:off x="19220089" y="9667196"/>
          <a:ext cx="1049451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18367</xdr:colOff>
      <xdr:row>115</xdr:row>
      <xdr:rowOff>25175</xdr:rowOff>
    </xdr:from>
    <xdr:to>
      <xdr:col>33</xdr:col>
      <xdr:colOff>15646</xdr:colOff>
      <xdr:row>116</xdr:row>
      <xdr:rowOff>313645</xdr:rowOff>
    </xdr:to>
    <xdr:cxnSp macro="">
      <xdr:nvCxnSpPr>
        <xdr:cNvPr id="439" name="Conector recto 438">
          <a:extLst>
            <a:ext uri="{FF2B5EF4-FFF2-40B4-BE49-F238E27FC236}">
              <a16:creationId xmlns:a16="http://schemas.microsoft.com/office/drawing/2014/main" id="{DCBD03E5-61D3-49A7-B436-76FBDB41D45E}"/>
            </a:ext>
          </a:extLst>
        </xdr:cNvPr>
        <xdr:cNvCxnSpPr/>
      </xdr:nvCxnSpPr>
      <xdr:spPr>
        <a:xfrm flipV="1">
          <a:off x="17049067" y="34905725"/>
          <a:ext cx="8545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21089</xdr:colOff>
      <xdr:row>113</xdr:row>
      <xdr:rowOff>27896</xdr:rowOff>
    </xdr:from>
    <xdr:to>
      <xdr:col>33</xdr:col>
      <xdr:colOff>18368</xdr:colOff>
      <xdr:row>114</xdr:row>
      <xdr:rowOff>316367</xdr:rowOff>
    </xdr:to>
    <xdr:cxnSp macro="">
      <xdr:nvCxnSpPr>
        <xdr:cNvPr id="440" name="Conector recto 439">
          <a:extLst>
            <a:ext uri="{FF2B5EF4-FFF2-40B4-BE49-F238E27FC236}">
              <a16:creationId xmlns:a16="http://schemas.microsoft.com/office/drawing/2014/main" id="{4F481548-B1EA-4788-B4BA-99C82CC6E1A3}"/>
            </a:ext>
          </a:extLst>
        </xdr:cNvPr>
        <xdr:cNvCxnSpPr/>
      </xdr:nvCxnSpPr>
      <xdr:spPr>
        <a:xfrm flipV="1">
          <a:off x="17051789" y="34260746"/>
          <a:ext cx="8545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1120888</xdr:colOff>
      <xdr:row>79</xdr:row>
      <xdr:rowOff>0</xdr:rowOff>
    </xdr:from>
    <xdr:to>
      <xdr:col>34</xdr:col>
      <xdr:colOff>0</xdr:colOff>
      <xdr:row>80</xdr:row>
      <xdr:rowOff>305478</xdr:rowOff>
    </xdr:to>
    <xdr:cxnSp macro="">
      <xdr:nvCxnSpPr>
        <xdr:cNvPr id="441" name="Conector recto 440">
          <a:extLst>
            <a:ext uri="{FF2B5EF4-FFF2-40B4-BE49-F238E27FC236}">
              <a16:creationId xmlns:a16="http://schemas.microsoft.com/office/drawing/2014/main" id="{B7D2519E-9827-40E3-84CF-4C990454334F}"/>
            </a:ext>
          </a:extLst>
        </xdr:cNvPr>
        <xdr:cNvCxnSpPr/>
      </xdr:nvCxnSpPr>
      <xdr:spPr>
        <a:xfrm flipV="1">
          <a:off x="17884888" y="23221950"/>
          <a:ext cx="13556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33337</xdr:colOff>
      <xdr:row>30</xdr:row>
      <xdr:rowOff>327252</xdr:rowOff>
    </xdr:from>
    <xdr:to>
      <xdr:col>33</xdr:col>
      <xdr:colOff>35718</xdr:colOff>
      <xdr:row>32</xdr:row>
      <xdr:rowOff>311263</xdr:rowOff>
    </xdr:to>
    <xdr:cxnSp macro="">
      <xdr:nvCxnSpPr>
        <xdr:cNvPr id="444" name="Conector recto 443">
          <a:extLst>
            <a:ext uri="{FF2B5EF4-FFF2-40B4-BE49-F238E27FC236}">
              <a16:creationId xmlns:a16="http://schemas.microsoft.com/office/drawing/2014/main" id="{F36475B1-33F2-4AB2-BD8D-7925EDE32673}"/>
            </a:ext>
          </a:extLst>
        </xdr:cNvPr>
        <xdr:cNvCxnSpPr/>
      </xdr:nvCxnSpPr>
      <xdr:spPr>
        <a:xfrm flipV="1">
          <a:off x="15940087" y="7661502"/>
          <a:ext cx="1126331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</xdr:colOff>
      <xdr:row>31</xdr:row>
      <xdr:rowOff>38100</xdr:rowOff>
    </xdr:from>
    <xdr:to>
      <xdr:col>33</xdr:col>
      <xdr:colOff>762000</xdr:colOff>
      <xdr:row>33</xdr:row>
      <xdr:rowOff>0</xdr:rowOff>
    </xdr:to>
    <xdr:cxnSp macro="">
      <xdr:nvCxnSpPr>
        <xdr:cNvPr id="450" name="Conector recto 449">
          <a:extLst>
            <a:ext uri="{FF2B5EF4-FFF2-40B4-BE49-F238E27FC236}">
              <a16:creationId xmlns:a16="http://schemas.microsoft.com/office/drawing/2014/main" id="{804BEF30-E044-4E14-B1E0-068A3DD46FAA}"/>
            </a:ext>
          </a:extLst>
        </xdr:cNvPr>
        <xdr:cNvCxnSpPr/>
      </xdr:nvCxnSpPr>
      <xdr:spPr>
        <a:xfrm flipV="1">
          <a:off x="17049750" y="77152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9525</xdr:colOff>
      <xdr:row>35</xdr:row>
      <xdr:rowOff>9525</xdr:rowOff>
    </xdr:from>
    <xdr:to>
      <xdr:col>33</xdr:col>
      <xdr:colOff>752475</xdr:colOff>
      <xdr:row>36</xdr:row>
      <xdr:rowOff>292893</xdr:rowOff>
    </xdr:to>
    <xdr:cxnSp macro="">
      <xdr:nvCxnSpPr>
        <xdr:cNvPr id="452" name="Conector recto 451">
          <a:extLst>
            <a:ext uri="{FF2B5EF4-FFF2-40B4-BE49-F238E27FC236}">
              <a16:creationId xmlns:a16="http://schemas.microsoft.com/office/drawing/2014/main" id="{57DC7C65-344B-4FA4-953F-CE05C4755777}"/>
            </a:ext>
          </a:extLst>
        </xdr:cNvPr>
        <xdr:cNvCxnSpPr/>
      </xdr:nvCxnSpPr>
      <xdr:spPr>
        <a:xfrm flipV="1">
          <a:off x="170402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4762</xdr:colOff>
      <xdr:row>39</xdr:row>
      <xdr:rowOff>28575</xdr:rowOff>
    </xdr:from>
    <xdr:to>
      <xdr:col>33</xdr:col>
      <xdr:colOff>747712</xdr:colOff>
      <xdr:row>40</xdr:row>
      <xdr:rowOff>311943</xdr:rowOff>
    </xdr:to>
    <xdr:cxnSp macro="">
      <xdr:nvCxnSpPr>
        <xdr:cNvPr id="453" name="Conector recto 452">
          <a:extLst>
            <a:ext uri="{FF2B5EF4-FFF2-40B4-BE49-F238E27FC236}">
              <a16:creationId xmlns:a16="http://schemas.microsoft.com/office/drawing/2014/main" id="{24098A3E-313E-4A65-8594-23E4475C9537}"/>
            </a:ext>
          </a:extLst>
        </xdr:cNvPr>
        <xdr:cNvCxnSpPr/>
      </xdr:nvCxnSpPr>
      <xdr:spPr>
        <a:xfrm flipV="1">
          <a:off x="17035462" y="1029652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26193</xdr:colOff>
      <xdr:row>43</xdr:row>
      <xdr:rowOff>26194</xdr:rowOff>
    </xdr:from>
    <xdr:to>
      <xdr:col>33</xdr:col>
      <xdr:colOff>769143</xdr:colOff>
      <xdr:row>44</xdr:row>
      <xdr:rowOff>309562</xdr:rowOff>
    </xdr:to>
    <xdr:cxnSp macro="">
      <xdr:nvCxnSpPr>
        <xdr:cNvPr id="454" name="Conector recto 453">
          <a:extLst>
            <a:ext uri="{FF2B5EF4-FFF2-40B4-BE49-F238E27FC236}">
              <a16:creationId xmlns:a16="http://schemas.microsoft.com/office/drawing/2014/main" id="{3ED60F66-931C-449A-9A4A-A326432F9645}"/>
            </a:ext>
          </a:extLst>
        </xdr:cNvPr>
        <xdr:cNvCxnSpPr/>
      </xdr:nvCxnSpPr>
      <xdr:spPr>
        <a:xfrm flipV="1">
          <a:off x="17056893" y="1158954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23812</xdr:colOff>
      <xdr:row>45</xdr:row>
      <xdr:rowOff>1</xdr:rowOff>
    </xdr:from>
    <xdr:to>
      <xdr:col>33</xdr:col>
      <xdr:colOff>766762</xdr:colOff>
      <xdr:row>46</xdr:row>
      <xdr:rowOff>283369</xdr:rowOff>
    </xdr:to>
    <xdr:cxnSp macro="">
      <xdr:nvCxnSpPr>
        <xdr:cNvPr id="455" name="Conector recto 454">
          <a:extLst>
            <a:ext uri="{FF2B5EF4-FFF2-40B4-BE49-F238E27FC236}">
              <a16:creationId xmlns:a16="http://schemas.microsoft.com/office/drawing/2014/main" id="{199FCA9A-34C6-445C-B757-84FB92987F73}"/>
            </a:ext>
          </a:extLst>
        </xdr:cNvPr>
        <xdr:cNvCxnSpPr/>
      </xdr:nvCxnSpPr>
      <xdr:spPr>
        <a:xfrm flipV="1">
          <a:off x="17054512" y="12211051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9525</xdr:colOff>
      <xdr:row>47</xdr:row>
      <xdr:rowOff>21432</xdr:rowOff>
    </xdr:from>
    <xdr:to>
      <xdr:col>33</xdr:col>
      <xdr:colOff>752475</xdr:colOff>
      <xdr:row>48</xdr:row>
      <xdr:rowOff>304800</xdr:rowOff>
    </xdr:to>
    <xdr:cxnSp macro="">
      <xdr:nvCxnSpPr>
        <xdr:cNvPr id="456" name="Conector recto 455">
          <a:extLst>
            <a:ext uri="{FF2B5EF4-FFF2-40B4-BE49-F238E27FC236}">
              <a16:creationId xmlns:a16="http://schemas.microsoft.com/office/drawing/2014/main" id="{48BEA275-970B-4D85-ABCB-582CFA7D77D3}"/>
            </a:ext>
          </a:extLst>
        </xdr:cNvPr>
        <xdr:cNvCxnSpPr/>
      </xdr:nvCxnSpPr>
      <xdr:spPr>
        <a:xfrm flipV="1">
          <a:off x="170402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4762</xdr:colOff>
      <xdr:row>57</xdr:row>
      <xdr:rowOff>52388</xdr:rowOff>
    </xdr:from>
    <xdr:to>
      <xdr:col>33</xdr:col>
      <xdr:colOff>747712</xdr:colOff>
      <xdr:row>59</xdr:row>
      <xdr:rowOff>14287</xdr:rowOff>
    </xdr:to>
    <xdr:cxnSp macro="">
      <xdr:nvCxnSpPr>
        <xdr:cNvPr id="458" name="Conector recto 457">
          <a:extLst>
            <a:ext uri="{FF2B5EF4-FFF2-40B4-BE49-F238E27FC236}">
              <a16:creationId xmlns:a16="http://schemas.microsoft.com/office/drawing/2014/main" id="{155EF37C-2E88-4B32-8CDB-5B92B78E3972}"/>
            </a:ext>
          </a:extLst>
        </xdr:cNvPr>
        <xdr:cNvCxnSpPr/>
      </xdr:nvCxnSpPr>
      <xdr:spPr>
        <a:xfrm flipV="1">
          <a:off x="17035462" y="16149638"/>
          <a:ext cx="7429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2380</xdr:colOff>
      <xdr:row>59</xdr:row>
      <xdr:rowOff>38100</xdr:rowOff>
    </xdr:from>
    <xdr:to>
      <xdr:col>33</xdr:col>
      <xdr:colOff>745330</xdr:colOff>
      <xdr:row>61</xdr:row>
      <xdr:rowOff>0</xdr:rowOff>
    </xdr:to>
    <xdr:cxnSp macro="">
      <xdr:nvCxnSpPr>
        <xdr:cNvPr id="459" name="Conector recto 458">
          <a:extLst>
            <a:ext uri="{FF2B5EF4-FFF2-40B4-BE49-F238E27FC236}">
              <a16:creationId xmlns:a16="http://schemas.microsoft.com/office/drawing/2014/main" id="{10B38D4E-1520-4862-8AE5-F0BFF1E6870E}"/>
            </a:ext>
          </a:extLst>
        </xdr:cNvPr>
        <xdr:cNvCxnSpPr/>
      </xdr:nvCxnSpPr>
      <xdr:spPr>
        <a:xfrm flipV="1">
          <a:off x="17033080" y="167830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-1</xdr:colOff>
      <xdr:row>63</xdr:row>
      <xdr:rowOff>57150</xdr:rowOff>
    </xdr:from>
    <xdr:to>
      <xdr:col>34</xdr:col>
      <xdr:colOff>0</xdr:colOff>
      <xdr:row>64</xdr:row>
      <xdr:rowOff>319087</xdr:rowOff>
    </xdr:to>
    <xdr:cxnSp macro="">
      <xdr:nvCxnSpPr>
        <xdr:cNvPr id="460" name="Conector recto 459">
          <a:extLst>
            <a:ext uri="{FF2B5EF4-FFF2-40B4-BE49-F238E27FC236}">
              <a16:creationId xmlns:a16="http://schemas.microsoft.com/office/drawing/2014/main" id="{E16BB777-ABDD-44A2-9FE2-2BC5D78070C1}"/>
            </a:ext>
          </a:extLst>
        </xdr:cNvPr>
        <xdr:cNvCxnSpPr/>
      </xdr:nvCxnSpPr>
      <xdr:spPr>
        <a:xfrm flipV="1">
          <a:off x="17030699" y="18097500"/>
          <a:ext cx="8572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21430</xdr:colOff>
      <xdr:row>67</xdr:row>
      <xdr:rowOff>21432</xdr:rowOff>
    </xdr:from>
    <xdr:to>
      <xdr:col>33</xdr:col>
      <xdr:colOff>764380</xdr:colOff>
      <xdr:row>68</xdr:row>
      <xdr:rowOff>304800</xdr:rowOff>
    </xdr:to>
    <xdr:cxnSp macro="">
      <xdr:nvCxnSpPr>
        <xdr:cNvPr id="461" name="Conector recto 460">
          <a:extLst>
            <a:ext uri="{FF2B5EF4-FFF2-40B4-BE49-F238E27FC236}">
              <a16:creationId xmlns:a16="http://schemas.microsoft.com/office/drawing/2014/main" id="{52DC0C84-446E-4B41-BD0A-A46E47B59173}"/>
            </a:ext>
          </a:extLst>
        </xdr:cNvPr>
        <xdr:cNvCxnSpPr/>
      </xdr:nvCxnSpPr>
      <xdr:spPr>
        <a:xfrm flipV="1">
          <a:off x="17052130" y="19357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19048</xdr:colOff>
      <xdr:row>71</xdr:row>
      <xdr:rowOff>30957</xdr:rowOff>
    </xdr:from>
    <xdr:to>
      <xdr:col>33</xdr:col>
      <xdr:colOff>761998</xdr:colOff>
      <xdr:row>72</xdr:row>
      <xdr:rowOff>314325</xdr:rowOff>
    </xdr:to>
    <xdr:cxnSp macro="">
      <xdr:nvCxnSpPr>
        <xdr:cNvPr id="462" name="Conector recto 461">
          <a:extLst>
            <a:ext uri="{FF2B5EF4-FFF2-40B4-BE49-F238E27FC236}">
              <a16:creationId xmlns:a16="http://schemas.microsoft.com/office/drawing/2014/main" id="{EFA1E7B8-A1F6-49F2-9447-6FFA03961568}"/>
            </a:ext>
          </a:extLst>
        </xdr:cNvPr>
        <xdr:cNvCxnSpPr/>
      </xdr:nvCxnSpPr>
      <xdr:spPr>
        <a:xfrm flipV="1">
          <a:off x="17049748" y="20662107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4761</xdr:colOff>
      <xdr:row>73</xdr:row>
      <xdr:rowOff>4764</xdr:rowOff>
    </xdr:from>
    <xdr:to>
      <xdr:col>33</xdr:col>
      <xdr:colOff>747711</xdr:colOff>
      <xdr:row>74</xdr:row>
      <xdr:rowOff>288132</xdr:rowOff>
    </xdr:to>
    <xdr:cxnSp macro="">
      <xdr:nvCxnSpPr>
        <xdr:cNvPr id="463" name="Conector recto 462">
          <a:extLst>
            <a:ext uri="{FF2B5EF4-FFF2-40B4-BE49-F238E27FC236}">
              <a16:creationId xmlns:a16="http://schemas.microsoft.com/office/drawing/2014/main" id="{F80AC7F4-70E0-4781-82B4-9C8F8975E4C8}"/>
            </a:ext>
          </a:extLst>
        </xdr:cNvPr>
        <xdr:cNvCxnSpPr/>
      </xdr:nvCxnSpPr>
      <xdr:spPr>
        <a:xfrm flipV="1">
          <a:off x="17035461" y="2128361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27214</xdr:colOff>
      <xdr:row>77</xdr:row>
      <xdr:rowOff>13608</xdr:rowOff>
    </xdr:from>
    <xdr:to>
      <xdr:col>34</xdr:col>
      <xdr:colOff>0</xdr:colOff>
      <xdr:row>79</xdr:row>
      <xdr:rowOff>0</xdr:rowOff>
    </xdr:to>
    <xdr:cxnSp macro="">
      <xdr:nvCxnSpPr>
        <xdr:cNvPr id="464" name="Conector recto 463">
          <a:extLst>
            <a:ext uri="{FF2B5EF4-FFF2-40B4-BE49-F238E27FC236}">
              <a16:creationId xmlns:a16="http://schemas.microsoft.com/office/drawing/2014/main" id="{C1604514-53AB-4F13-AC38-F192BB9EE57B}"/>
            </a:ext>
          </a:extLst>
        </xdr:cNvPr>
        <xdr:cNvCxnSpPr/>
      </xdr:nvCxnSpPr>
      <xdr:spPr>
        <a:xfrm flipV="1">
          <a:off x="17057914" y="22587858"/>
          <a:ext cx="8300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2720</xdr:colOff>
      <xdr:row>83</xdr:row>
      <xdr:rowOff>27214</xdr:rowOff>
    </xdr:from>
    <xdr:to>
      <xdr:col>34</xdr:col>
      <xdr:colOff>0</xdr:colOff>
      <xdr:row>84</xdr:row>
      <xdr:rowOff>320110</xdr:rowOff>
    </xdr:to>
    <xdr:cxnSp macro="">
      <xdr:nvCxnSpPr>
        <xdr:cNvPr id="466" name="Conector recto 465">
          <a:extLst>
            <a:ext uri="{FF2B5EF4-FFF2-40B4-BE49-F238E27FC236}">
              <a16:creationId xmlns:a16="http://schemas.microsoft.com/office/drawing/2014/main" id="{5C0FA8E5-4CAF-4A49-BBF8-02635FB3B5F7}"/>
            </a:ext>
          </a:extLst>
        </xdr:cNvPr>
        <xdr:cNvCxnSpPr/>
      </xdr:nvCxnSpPr>
      <xdr:spPr>
        <a:xfrm flipV="1">
          <a:off x="17033420" y="24544564"/>
          <a:ext cx="8545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340</xdr:colOff>
      <xdr:row>85</xdr:row>
      <xdr:rowOff>13607</xdr:rowOff>
    </xdr:from>
    <xdr:to>
      <xdr:col>33</xdr:col>
      <xdr:colOff>843643</xdr:colOff>
      <xdr:row>86</xdr:row>
      <xdr:rowOff>314326</xdr:rowOff>
    </xdr:to>
    <xdr:cxnSp macro="">
      <xdr:nvCxnSpPr>
        <xdr:cNvPr id="467" name="Conector recto 466">
          <a:extLst>
            <a:ext uri="{FF2B5EF4-FFF2-40B4-BE49-F238E27FC236}">
              <a16:creationId xmlns:a16="http://schemas.microsoft.com/office/drawing/2014/main" id="{EF01697F-23A7-48F9-ABEC-64D7486AC660}"/>
            </a:ext>
          </a:extLst>
        </xdr:cNvPr>
        <xdr:cNvCxnSpPr/>
      </xdr:nvCxnSpPr>
      <xdr:spPr>
        <a:xfrm flipV="1">
          <a:off x="17031040" y="25178657"/>
          <a:ext cx="843303" cy="624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35717</xdr:colOff>
      <xdr:row>95</xdr:row>
      <xdr:rowOff>11907</xdr:rowOff>
    </xdr:from>
    <xdr:to>
      <xdr:col>34</xdr:col>
      <xdr:colOff>4761</xdr:colOff>
      <xdr:row>96</xdr:row>
      <xdr:rowOff>295275</xdr:rowOff>
    </xdr:to>
    <xdr:cxnSp macro="">
      <xdr:nvCxnSpPr>
        <xdr:cNvPr id="469" name="Conector recto 468">
          <a:extLst>
            <a:ext uri="{FF2B5EF4-FFF2-40B4-BE49-F238E27FC236}">
              <a16:creationId xmlns:a16="http://schemas.microsoft.com/office/drawing/2014/main" id="{DAAFE34A-2456-49CB-AF26-1E2FF77F8FAB}"/>
            </a:ext>
          </a:extLst>
        </xdr:cNvPr>
        <xdr:cNvCxnSpPr/>
      </xdr:nvCxnSpPr>
      <xdr:spPr>
        <a:xfrm flipV="1">
          <a:off x="17066417" y="28415457"/>
          <a:ext cx="8262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21429</xdr:colOff>
      <xdr:row>103</xdr:row>
      <xdr:rowOff>40821</xdr:rowOff>
    </xdr:from>
    <xdr:to>
      <xdr:col>34</xdr:col>
      <xdr:colOff>13607</xdr:colOff>
      <xdr:row>105</xdr:row>
      <xdr:rowOff>7144</xdr:rowOff>
    </xdr:to>
    <xdr:cxnSp macro="">
      <xdr:nvCxnSpPr>
        <xdr:cNvPr id="470" name="Conector recto 469">
          <a:extLst>
            <a:ext uri="{FF2B5EF4-FFF2-40B4-BE49-F238E27FC236}">
              <a16:creationId xmlns:a16="http://schemas.microsoft.com/office/drawing/2014/main" id="{E7348BDD-1B12-4AAC-95B3-120D24B808E7}"/>
            </a:ext>
          </a:extLst>
        </xdr:cNvPr>
        <xdr:cNvCxnSpPr/>
      </xdr:nvCxnSpPr>
      <xdr:spPr>
        <a:xfrm flipV="1">
          <a:off x="17052129" y="31035171"/>
          <a:ext cx="8494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1084489</xdr:colOff>
      <xdr:row>37</xdr:row>
      <xdr:rowOff>46946</xdr:rowOff>
    </xdr:from>
    <xdr:to>
      <xdr:col>33</xdr:col>
      <xdr:colOff>781390</xdr:colOff>
      <xdr:row>39</xdr:row>
      <xdr:rowOff>3743</xdr:rowOff>
    </xdr:to>
    <xdr:cxnSp macro="">
      <xdr:nvCxnSpPr>
        <xdr:cNvPr id="472" name="Conector recto 471">
          <a:extLst>
            <a:ext uri="{FF2B5EF4-FFF2-40B4-BE49-F238E27FC236}">
              <a16:creationId xmlns:a16="http://schemas.microsoft.com/office/drawing/2014/main" id="{5FBB708C-33C8-4D5D-828C-5028AD915869}"/>
            </a:ext>
          </a:extLst>
        </xdr:cNvPr>
        <xdr:cNvCxnSpPr/>
      </xdr:nvCxnSpPr>
      <xdr:spPr>
        <a:xfrm flipV="1">
          <a:off x="16991239" y="9667196"/>
          <a:ext cx="820851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18367</xdr:colOff>
      <xdr:row>115</xdr:row>
      <xdr:rowOff>25175</xdr:rowOff>
    </xdr:from>
    <xdr:to>
      <xdr:col>34</xdr:col>
      <xdr:colOff>15646</xdr:colOff>
      <xdr:row>116</xdr:row>
      <xdr:rowOff>313645</xdr:rowOff>
    </xdr:to>
    <xdr:cxnSp macro="">
      <xdr:nvCxnSpPr>
        <xdr:cNvPr id="473" name="Conector recto 472">
          <a:extLst>
            <a:ext uri="{FF2B5EF4-FFF2-40B4-BE49-F238E27FC236}">
              <a16:creationId xmlns:a16="http://schemas.microsoft.com/office/drawing/2014/main" id="{821AAE87-9FA1-4DE3-ABA7-AC18B5AB7C66}"/>
            </a:ext>
          </a:extLst>
        </xdr:cNvPr>
        <xdr:cNvCxnSpPr/>
      </xdr:nvCxnSpPr>
      <xdr:spPr>
        <a:xfrm flipV="1">
          <a:off x="17049067" y="34905725"/>
          <a:ext cx="8545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21089</xdr:colOff>
      <xdr:row>113</xdr:row>
      <xdr:rowOff>27896</xdr:rowOff>
    </xdr:from>
    <xdr:to>
      <xdr:col>34</xdr:col>
      <xdr:colOff>18368</xdr:colOff>
      <xdr:row>114</xdr:row>
      <xdr:rowOff>316367</xdr:rowOff>
    </xdr:to>
    <xdr:cxnSp macro="">
      <xdr:nvCxnSpPr>
        <xdr:cNvPr id="474" name="Conector recto 473">
          <a:extLst>
            <a:ext uri="{FF2B5EF4-FFF2-40B4-BE49-F238E27FC236}">
              <a16:creationId xmlns:a16="http://schemas.microsoft.com/office/drawing/2014/main" id="{A47F6178-FB4A-48A3-A3FF-0B3DF4EA15A2}"/>
            </a:ext>
          </a:extLst>
        </xdr:cNvPr>
        <xdr:cNvCxnSpPr/>
      </xdr:nvCxnSpPr>
      <xdr:spPr>
        <a:xfrm flipV="1">
          <a:off x="17051789" y="34260746"/>
          <a:ext cx="8545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38100</xdr:colOff>
      <xdr:row>31</xdr:row>
      <xdr:rowOff>57150</xdr:rowOff>
    </xdr:from>
    <xdr:to>
      <xdr:col>34</xdr:col>
      <xdr:colOff>781050</xdr:colOff>
      <xdr:row>33</xdr:row>
      <xdr:rowOff>19050</xdr:rowOff>
    </xdr:to>
    <xdr:cxnSp macro="">
      <xdr:nvCxnSpPr>
        <xdr:cNvPr id="494" name="Conector recto 493">
          <a:extLst>
            <a:ext uri="{FF2B5EF4-FFF2-40B4-BE49-F238E27FC236}">
              <a16:creationId xmlns:a16="http://schemas.microsoft.com/office/drawing/2014/main" id="{161AEE83-2276-4207-B9CA-91509F69A9F5}"/>
            </a:ext>
          </a:extLst>
        </xdr:cNvPr>
        <xdr:cNvCxnSpPr/>
      </xdr:nvCxnSpPr>
      <xdr:spPr>
        <a:xfrm flipV="1">
          <a:off x="17068800" y="773430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9525</xdr:colOff>
      <xdr:row>35</xdr:row>
      <xdr:rowOff>9525</xdr:rowOff>
    </xdr:from>
    <xdr:to>
      <xdr:col>34</xdr:col>
      <xdr:colOff>752475</xdr:colOff>
      <xdr:row>36</xdr:row>
      <xdr:rowOff>292893</xdr:rowOff>
    </xdr:to>
    <xdr:cxnSp macro="">
      <xdr:nvCxnSpPr>
        <xdr:cNvPr id="496" name="Conector recto 495">
          <a:extLst>
            <a:ext uri="{FF2B5EF4-FFF2-40B4-BE49-F238E27FC236}">
              <a16:creationId xmlns:a16="http://schemas.microsoft.com/office/drawing/2014/main" id="{D24FDA5D-07F1-40FA-944E-B378F72AAF3A}"/>
            </a:ext>
          </a:extLst>
        </xdr:cNvPr>
        <xdr:cNvCxnSpPr/>
      </xdr:nvCxnSpPr>
      <xdr:spPr>
        <a:xfrm flipV="1">
          <a:off x="170402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4762</xdr:colOff>
      <xdr:row>39</xdr:row>
      <xdr:rowOff>28575</xdr:rowOff>
    </xdr:from>
    <xdr:to>
      <xdr:col>34</xdr:col>
      <xdr:colOff>747712</xdr:colOff>
      <xdr:row>40</xdr:row>
      <xdr:rowOff>311943</xdr:rowOff>
    </xdr:to>
    <xdr:cxnSp macro="">
      <xdr:nvCxnSpPr>
        <xdr:cNvPr id="497" name="Conector recto 496">
          <a:extLst>
            <a:ext uri="{FF2B5EF4-FFF2-40B4-BE49-F238E27FC236}">
              <a16:creationId xmlns:a16="http://schemas.microsoft.com/office/drawing/2014/main" id="{E452625F-C187-47D3-8E93-DAE0F719968C}"/>
            </a:ext>
          </a:extLst>
        </xdr:cNvPr>
        <xdr:cNvCxnSpPr/>
      </xdr:nvCxnSpPr>
      <xdr:spPr>
        <a:xfrm flipV="1">
          <a:off x="17035462" y="1029652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26193</xdr:colOff>
      <xdr:row>43</xdr:row>
      <xdr:rowOff>26194</xdr:rowOff>
    </xdr:from>
    <xdr:to>
      <xdr:col>34</xdr:col>
      <xdr:colOff>769143</xdr:colOff>
      <xdr:row>44</xdr:row>
      <xdr:rowOff>309562</xdr:rowOff>
    </xdr:to>
    <xdr:cxnSp macro="">
      <xdr:nvCxnSpPr>
        <xdr:cNvPr id="498" name="Conector recto 497">
          <a:extLst>
            <a:ext uri="{FF2B5EF4-FFF2-40B4-BE49-F238E27FC236}">
              <a16:creationId xmlns:a16="http://schemas.microsoft.com/office/drawing/2014/main" id="{964D3154-401C-4969-9658-C1CF0A457B8B}"/>
            </a:ext>
          </a:extLst>
        </xdr:cNvPr>
        <xdr:cNvCxnSpPr/>
      </xdr:nvCxnSpPr>
      <xdr:spPr>
        <a:xfrm flipV="1">
          <a:off x="17056893" y="1158954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23812</xdr:colOff>
      <xdr:row>45</xdr:row>
      <xdr:rowOff>1</xdr:rowOff>
    </xdr:from>
    <xdr:to>
      <xdr:col>34</xdr:col>
      <xdr:colOff>766762</xdr:colOff>
      <xdr:row>46</xdr:row>
      <xdr:rowOff>283369</xdr:rowOff>
    </xdr:to>
    <xdr:cxnSp macro="">
      <xdr:nvCxnSpPr>
        <xdr:cNvPr id="499" name="Conector recto 498">
          <a:extLst>
            <a:ext uri="{FF2B5EF4-FFF2-40B4-BE49-F238E27FC236}">
              <a16:creationId xmlns:a16="http://schemas.microsoft.com/office/drawing/2014/main" id="{7DF03F51-4012-4420-9F2B-F257C526B745}"/>
            </a:ext>
          </a:extLst>
        </xdr:cNvPr>
        <xdr:cNvCxnSpPr/>
      </xdr:nvCxnSpPr>
      <xdr:spPr>
        <a:xfrm flipV="1">
          <a:off x="17054512" y="12211051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9525</xdr:colOff>
      <xdr:row>47</xdr:row>
      <xdr:rowOff>21432</xdr:rowOff>
    </xdr:from>
    <xdr:to>
      <xdr:col>34</xdr:col>
      <xdr:colOff>752475</xdr:colOff>
      <xdr:row>48</xdr:row>
      <xdr:rowOff>304800</xdr:rowOff>
    </xdr:to>
    <xdr:cxnSp macro="">
      <xdr:nvCxnSpPr>
        <xdr:cNvPr id="500" name="Conector recto 499">
          <a:extLst>
            <a:ext uri="{FF2B5EF4-FFF2-40B4-BE49-F238E27FC236}">
              <a16:creationId xmlns:a16="http://schemas.microsoft.com/office/drawing/2014/main" id="{5D91E417-BED9-4A5A-AADA-1E70AE72CC33}"/>
            </a:ext>
          </a:extLst>
        </xdr:cNvPr>
        <xdr:cNvCxnSpPr/>
      </xdr:nvCxnSpPr>
      <xdr:spPr>
        <a:xfrm flipV="1">
          <a:off x="170402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4762</xdr:colOff>
      <xdr:row>57</xdr:row>
      <xdr:rowOff>52388</xdr:rowOff>
    </xdr:from>
    <xdr:to>
      <xdr:col>34</xdr:col>
      <xdr:colOff>747712</xdr:colOff>
      <xdr:row>59</xdr:row>
      <xdr:rowOff>14287</xdr:rowOff>
    </xdr:to>
    <xdr:cxnSp macro="">
      <xdr:nvCxnSpPr>
        <xdr:cNvPr id="502" name="Conector recto 501">
          <a:extLst>
            <a:ext uri="{FF2B5EF4-FFF2-40B4-BE49-F238E27FC236}">
              <a16:creationId xmlns:a16="http://schemas.microsoft.com/office/drawing/2014/main" id="{F38AC2AA-0F66-4798-9648-FD492A9A8C2A}"/>
            </a:ext>
          </a:extLst>
        </xdr:cNvPr>
        <xdr:cNvCxnSpPr/>
      </xdr:nvCxnSpPr>
      <xdr:spPr>
        <a:xfrm flipV="1">
          <a:off x="17035462" y="16149638"/>
          <a:ext cx="7429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2380</xdr:colOff>
      <xdr:row>59</xdr:row>
      <xdr:rowOff>38100</xdr:rowOff>
    </xdr:from>
    <xdr:to>
      <xdr:col>34</xdr:col>
      <xdr:colOff>745330</xdr:colOff>
      <xdr:row>61</xdr:row>
      <xdr:rowOff>0</xdr:rowOff>
    </xdr:to>
    <xdr:cxnSp macro="">
      <xdr:nvCxnSpPr>
        <xdr:cNvPr id="503" name="Conector recto 502">
          <a:extLst>
            <a:ext uri="{FF2B5EF4-FFF2-40B4-BE49-F238E27FC236}">
              <a16:creationId xmlns:a16="http://schemas.microsoft.com/office/drawing/2014/main" id="{20B9428C-6381-4DC6-BCDE-D9C9D6EC8FF4}"/>
            </a:ext>
          </a:extLst>
        </xdr:cNvPr>
        <xdr:cNvCxnSpPr/>
      </xdr:nvCxnSpPr>
      <xdr:spPr>
        <a:xfrm flipV="1">
          <a:off x="17033080" y="167830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-1</xdr:colOff>
      <xdr:row>63</xdr:row>
      <xdr:rowOff>57150</xdr:rowOff>
    </xdr:from>
    <xdr:to>
      <xdr:col>35</xdr:col>
      <xdr:colOff>0</xdr:colOff>
      <xdr:row>64</xdr:row>
      <xdr:rowOff>319087</xdr:rowOff>
    </xdr:to>
    <xdr:cxnSp macro="">
      <xdr:nvCxnSpPr>
        <xdr:cNvPr id="504" name="Conector recto 503">
          <a:extLst>
            <a:ext uri="{FF2B5EF4-FFF2-40B4-BE49-F238E27FC236}">
              <a16:creationId xmlns:a16="http://schemas.microsoft.com/office/drawing/2014/main" id="{7EE5E50E-37CB-48AA-82F1-0D37D422C487}"/>
            </a:ext>
          </a:extLst>
        </xdr:cNvPr>
        <xdr:cNvCxnSpPr/>
      </xdr:nvCxnSpPr>
      <xdr:spPr>
        <a:xfrm flipV="1">
          <a:off x="17030699" y="18097500"/>
          <a:ext cx="8572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21430</xdr:colOff>
      <xdr:row>67</xdr:row>
      <xdr:rowOff>21432</xdr:rowOff>
    </xdr:from>
    <xdr:to>
      <xdr:col>34</xdr:col>
      <xdr:colOff>764380</xdr:colOff>
      <xdr:row>68</xdr:row>
      <xdr:rowOff>304800</xdr:rowOff>
    </xdr:to>
    <xdr:cxnSp macro="">
      <xdr:nvCxnSpPr>
        <xdr:cNvPr id="505" name="Conector recto 504">
          <a:extLst>
            <a:ext uri="{FF2B5EF4-FFF2-40B4-BE49-F238E27FC236}">
              <a16:creationId xmlns:a16="http://schemas.microsoft.com/office/drawing/2014/main" id="{988738C1-EFBD-40C5-948C-E057ECFA78AA}"/>
            </a:ext>
          </a:extLst>
        </xdr:cNvPr>
        <xdr:cNvCxnSpPr/>
      </xdr:nvCxnSpPr>
      <xdr:spPr>
        <a:xfrm flipV="1">
          <a:off x="17052130" y="19357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19048</xdr:colOff>
      <xdr:row>71</xdr:row>
      <xdr:rowOff>30957</xdr:rowOff>
    </xdr:from>
    <xdr:to>
      <xdr:col>34</xdr:col>
      <xdr:colOff>761998</xdr:colOff>
      <xdr:row>72</xdr:row>
      <xdr:rowOff>314325</xdr:rowOff>
    </xdr:to>
    <xdr:cxnSp macro="">
      <xdr:nvCxnSpPr>
        <xdr:cNvPr id="506" name="Conector recto 505">
          <a:extLst>
            <a:ext uri="{FF2B5EF4-FFF2-40B4-BE49-F238E27FC236}">
              <a16:creationId xmlns:a16="http://schemas.microsoft.com/office/drawing/2014/main" id="{4FE44192-856D-4BE3-933F-FF501704F574}"/>
            </a:ext>
          </a:extLst>
        </xdr:cNvPr>
        <xdr:cNvCxnSpPr/>
      </xdr:nvCxnSpPr>
      <xdr:spPr>
        <a:xfrm flipV="1">
          <a:off x="17049748" y="20662107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4761</xdr:colOff>
      <xdr:row>73</xdr:row>
      <xdr:rowOff>4764</xdr:rowOff>
    </xdr:from>
    <xdr:to>
      <xdr:col>34</xdr:col>
      <xdr:colOff>747711</xdr:colOff>
      <xdr:row>74</xdr:row>
      <xdr:rowOff>288132</xdr:rowOff>
    </xdr:to>
    <xdr:cxnSp macro="">
      <xdr:nvCxnSpPr>
        <xdr:cNvPr id="507" name="Conector recto 506">
          <a:extLst>
            <a:ext uri="{FF2B5EF4-FFF2-40B4-BE49-F238E27FC236}">
              <a16:creationId xmlns:a16="http://schemas.microsoft.com/office/drawing/2014/main" id="{D0E29470-3F47-4B7F-B7EE-9292505A71E4}"/>
            </a:ext>
          </a:extLst>
        </xdr:cNvPr>
        <xdr:cNvCxnSpPr/>
      </xdr:nvCxnSpPr>
      <xdr:spPr>
        <a:xfrm flipV="1">
          <a:off x="17035461" y="2128361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27214</xdr:colOff>
      <xdr:row>77</xdr:row>
      <xdr:rowOff>13608</xdr:rowOff>
    </xdr:from>
    <xdr:to>
      <xdr:col>35</xdr:col>
      <xdr:colOff>0</xdr:colOff>
      <xdr:row>79</xdr:row>
      <xdr:rowOff>0</xdr:rowOff>
    </xdr:to>
    <xdr:cxnSp macro="">
      <xdr:nvCxnSpPr>
        <xdr:cNvPr id="508" name="Conector recto 507">
          <a:extLst>
            <a:ext uri="{FF2B5EF4-FFF2-40B4-BE49-F238E27FC236}">
              <a16:creationId xmlns:a16="http://schemas.microsoft.com/office/drawing/2014/main" id="{49D79C7F-66A8-492F-A149-86032D55EF4F}"/>
            </a:ext>
          </a:extLst>
        </xdr:cNvPr>
        <xdr:cNvCxnSpPr/>
      </xdr:nvCxnSpPr>
      <xdr:spPr>
        <a:xfrm flipV="1">
          <a:off x="17057914" y="22587858"/>
          <a:ext cx="8300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1120888</xdr:colOff>
      <xdr:row>79</xdr:row>
      <xdr:rowOff>0</xdr:rowOff>
    </xdr:from>
    <xdr:to>
      <xdr:col>35</xdr:col>
      <xdr:colOff>0</xdr:colOff>
      <xdr:row>80</xdr:row>
      <xdr:rowOff>305478</xdr:rowOff>
    </xdr:to>
    <xdr:cxnSp macro="">
      <xdr:nvCxnSpPr>
        <xdr:cNvPr id="509" name="Conector recto 508">
          <a:extLst>
            <a:ext uri="{FF2B5EF4-FFF2-40B4-BE49-F238E27FC236}">
              <a16:creationId xmlns:a16="http://schemas.microsoft.com/office/drawing/2014/main" id="{D42ABA37-D1D8-45A4-B227-BFF7FF57F783}"/>
            </a:ext>
          </a:extLst>
        </xdr:cNvPr>
        <xdr:cNvCxnSpPr/>
      </xdr:nvCxnSpPr>
      <xdr:spPr>
        <a:xfrm flipV="1">
          <a:off x="17027638" y="23221950"/>
          <a:ext cx="8603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2720</xdr:colOff>
      <xdr:row>83</xdr:row>
      <xdr:rowOff>27214</xdr:rowOff>
    </xdr:from>
    <xdr:to>
      <xdr:col>35</xdr:col>
      <xdr:colOff>0</xdr:colOff>
      <xdr:row>84</xdr:row>
      <xdr:rowOff>320110</xdr:rowOff>
    </xdr:to>
    <xdr:cxnSp macro="">
      <xdr:nvCxnSpPr>
        <xdr:cNvPr id="510" name="Conector recto 509">
          <a:extLst>
            <a:ext uri="{FF2B5EF4-FFF2-40B4-BE49-F238E27FC236}">
              <a16:creationId xmlns:a16="http://schemas.microsoft.com/office/drawing/2014/main" id="{034D18C7-FD39-4E68-AA70-3FBDA34A414F}"/>
            </a:ext>
          </a:extLst>
        </xdr:cNvPr>
        <xdr:cNvCxnSpPr/>
      </xdr:nvCxnSpPr>
      <xdr:spPr>
        <a:xfrm flipV="1">
          <a:off x="17033420" y="24544564"/>
          <a:ext cx="8545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340</xdr:colOff>
      <xdr:row>85</xdr:row>
      <xdr:rowOff>13607</xdr:rowOff>
    </xdr:from>
    <xdr:to>
      <xdr:col>34</xdr:col>
      <xdr:colOff>843643</xdr:colOff>
      <xdr:row>86</xdr:row>
      <xdr:rowOff>314326</xdr:rowOff>
    </xdr:to>
    <xdr:cxnSp macro="">
      <xdr:nvCxnSpPr>
        <xdr:cNvPr id="511" name="Conector recto 510">
          <a:extLst>
            <a:ext uri="{FF2B5EF4-FFF2-40B4-BE49-F238E27FC236}">
              <a16:creationId xmlns:a16="http://schemas.microsoft.com/office/drawing/2014/main" id="{87F1EA17-4A87-42B3-B1A8-1A736104C19D}"/>
            </a:ext>
          </a:extLst>
        </xdr:cNvPr>
        <xdr:cNvCxnSpPr/>
      </xdr:nvCxnSpPr>
      <xdr:spPr>
        <a:xfrm flipV="1">
          <a:off x="17031040" y="25178657"/>
          <a:ext cx="843303" cy="624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35717</xdr:colOff>
      <xdr:row>95</xdr:row>
      <xdr:rowOff>11907</xdr:rowOff>
    </xdr:from>
    <xdr:to>
      <xdr:col>35</xdr:col>
      <xdr:colOff>4761</xdr:colOff>
      <xdr:row>96</xdr:row>
      <xdr:rowOff>295275</xdr:rowOff>
    </xdr:to>
    <xdr:cxnSp macro="">
      <xdr:nvCxnSpPr>
        <xdr:cNvPr id="513" name="Conector recto 512">
          <a:extLst>
            <a:ext uri="{FF2B5EF4-FFF2-40B4-BE49-F238E27FC236}">
              <a16:creationId xmlns:a16="http://schemas.microsoft.com/office/drawing/2014/main" id="{B8EFFAF7-B3EC-4073-9DE1-51C989C8CCB6}"/>
            </a:ext>
          </a:extLst>
        </xdr:cNvPr>
        <xdr:cNvCxnSpPr/>
      </xdr:nvCxnSpPr>
      <xdr:spPr>
        <a:xfrm flipV="1">
          <a:off x="17066417" y="28415457"/>
          <a:ext cx="8262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21429</xdr:colOff>
      <xdr:row>103</xdr:row>
      <xdr:rowOff>40821</xdr:rowOff>
    </xdr:from>
    <xdr:to>
      <xdr:col>35</xdr:col>
      <xdr:colOff>13607</xdr:colOff>
      <xdr:row>105</xdr:row>
      <xdr:rowOff>7144</xdr:rowOff>
    </xdr:to>
    <xdr:cxnSp macro="">
      <xdr:nvCxnSpPr>
        <xdr:cNvPr id="514" name="Conector recto 513">
          <a:extLst>
            <a:ext uri="{FF2B5EF4-FFF2-40B4-BE49-F238E27FC236}">
              <a16:creationId xmlns:a16="http://schemas.microsoft.com/office/drawing/2014/main" id="{DFE5DFDF-3519-4632-97FC-DF238963546D}"/>
            </a:ext>
          </a:extLst>
        </xdr:cNvPr>
        <xdr:cNvCxnSpPr/>
      </xdr:nvCxnSpPr>
      <xdr:spPr>
        <a:xfrm flipV="1">
          <a:off x="17052129" y="31035171"/>
          <a:ext cx="8494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1084489</xdr:colOff>
      <xdr:row>37</xdr:row>
      <xdr:rowOff>46946</xdr:rowOff>
    </xdr:from>
    <xdr:to>
      <xdr:col>34</xdr:col>
      <xdr:colOff>781390</xdr:colOff>
      <xdr:row>39</xdr:row>
      <xdr:rowOff>3743</xdr:rowOff>
    </xdr:to>
    <xdr:cxnSp macro="">
      <xdr:nvCxnSpPr>
        <xdr:cNvPr id="516" name="Conector recto 515">
          <a:extLst>
            <a:ext uri="{FF2B5EF4-FFF2-40B4-BE49-F238E27FC236}">
              <a16:creationId xmlns:a16="http://schemas.microsoft.com/office/drawing/2014/main" id="{78310E64-4E09-4E75-BB8D-D00254968AFB}"/>
            </a:ext>
          </a:extLst>
        </xdr:cNvPr>
        <xdr:cNvCxnSpPr/>
      </xdr:nvCxnSpPr>
      <xdr:spPr>
        <a:xfrm flipV="1">
          <a:off x="16991239" y="9667196"/>
          <a:ext cx="820851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18367</xdr:colOff>
      <xdr:row>115</xdr:row>
      <xdr:rowOff>25175</xdr:rowOff>
    </xdr:from>
    <xdr:to>
      <xdr:col>35</xdr:col>
      <xdr:colOff>15646</xdr:colOff>
      <xdr:row>116</xdr:row>
      <xdr:rowOff>313645</xdr:rowOff>
    </xdr:to>
    <xdr:cxnSp macro="">
      <xdr:nvCxnSpPr>
        <xdr:cNvPr id="517" name="Conector recto 516">
          <a:extLst>
            <a:ext uri="{FF2B5EF4-FFF2-40B4-BE49-F238E27FC236}">
              <a16:creationId xmlns:a16="http://schemas.microsoft.com/office/drawing/2014/main" id="{5DF5B9C2-2E16-4E37-B93B-6EA87E97C320}"/>
            </a:ext>
          </a:extLst>
        </xdr:cNvPr>
        <xdr:cNvCxnSpPr/>
      </xdr:nvCxnSpPr>
      <xdr:spPr>
        <a:xfrm flipV="1">
          <a:off x="17049067" y="34905725"/>
          <a:ext cx="8545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21089</xdr:colOff>
      <xdr:row>113</xdr:row>
      <xdr:rowOff>27896</xdr:rowOff>
    </xdr:from>
    <xdr:to>
      <xdr:col>35</xdr:col>
      <xdr:colOff>18368</xdr:colOff>
      <xdr:row>114</xdr:row>
      <xdr:rowOff>316367</xdr:rowOff>
    </xdr:to>
    <xdr:cxnSp macro="">
      <xdr:nvCxnSpPr>
        <xdr:cNvPr id="518" name="Conector recto 517">
          <a:extLst>
            <a:ext uri="{FF2B5EF4-FFF2-40B4-BE49-F238E27FC236}">
              <a16:creationId xmlns:a16="http://schemas.microsoft.com/office/drawing/2014/main" id="{00F3C84A-D3C7-49CE-A160-79527AF40546}"/>
            </a:ext>
          </a:extLst>
        </xdr:cNvPr>
        <xdr:cNvCxnSpPr/>
      </xdr:nvCxnSpPr>
      <xdr:spPr>
        <a:xfrm flipV="1">
          <a:off x="17051789" y="34260746"/>
          <a:ext cx="8545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19050</xdr:colOff>
      <xdr:row>30</xdr:row>
      <xdr:rowOff>323850</xdr:rowOff>
    </xdr:from>
    <xdr:to>
      <xdr:col>36</xdr:col>
      <xdr:colOff>19050</xdr:colOff>
      <xdr:row>33</xdr:row>
      <xdr:rowOff>0</xdr:rowOff>
    </xdr:to>
    <xdr:cxnSp macro="">
      <xdr:nvCxnSpPr>
        <xdr:cNvPr id="519" name="Conector recto 518">
          <a:extLst>
            <a:ext uri="{FF2B5EF4-FFF2-40B4-BE49-F238E27FC236}">
              <a16:creationId xmlns:a16="http://schemas.microsoft.com/office/drawing/2014/main" id="{A9F4B038-0E12-49D0-9ED7-9A2EDB5D83E4}"/>
            </a:ext>
          </a:extLst>
        </xdr:cNvPr>
        <xdr:cNvCxnSpPr/>
      </xdr:nvCxnSpPr>
      <xdr:spPr>
        <a:xfrm flipV="1">
          <a:off x="17907000" y="7658100"/>
          <a:ext cx="13525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9525</xdr:colOff>
      <xdr:row>35</xdr:row>
      <xdr:rowOff>19050</xdr:rowOff>
    </xdr:from>
    <xdr:to>
      <xdr:col>35</xdr:col>
      <xdr:colOff>1276350</xdr:colOff>
      <xdr:row>36</xdr:row>
      <xdr:rowOff>292893</xdr:rowOff>
    </xdr:to>
    <xdr:cxnSp macro="">
      <xdr:nvCxnSpPr>
        <xdr:cNvPr id="521" name="Conector recto 520">
          <a:extLst>
            <a:ext uri="{FF2B5EF4-FFF2-40B4-BE49-F238E27FC236}">
              <a16:creationId xmlns:a16="http://schemas.microsoft.com/office/drawing/2014/main" id="{BCF18E46-0C5C-4FD3-A77C-6997B1B46F42}"/>
            </a:ext>
          </a:extLst>
        </xdr:cNvPr>
        <xdr:cNvCxnSpPr/>
      </xdr:nvCxnSpPr>
      <xdr:spPr>
        <a:xfrm flipV="1">
          <a:off x="17897475" y="8991600"/>
          <a:ext cx="1266825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4762</xdr:colOff>
      <xdr:row>38</xdr:row>
      <xdr:rowOff>304800</xdr:rowOff>
    </xdr:from>
    <xdr:to>
      <xdr:col>36</xdr:col>
      <xdr:colOff>19050</xdr:colOff>
      <xdr:row>40</xdr:row>
      <xdr:rowOff>311944</xdr:rowOff>
    </xdr:to>
    <xdr:cxnSp macro="">
      <xdr:nvCxnSpPr>
        <xdr:cNvPr id="522" name="Conector recto 521">
          <a:extLst>
            <a:ext uri="{FF2B5EF4-FFF2-40B4-BE49-F238E27FC236}">
              <a16:creationId xmlns:a16="http://schemas.microsoft.com/office/drawing/2014/main" id="{F64CC550-C20C-447A-8A9F-CB6846CB8385}"/>
            </a:ext>
          </a:extLst>
        </xdr:cNvPr>
        <xdr:cNvCxnSpPr/>
      </xdr:nvCxnSpPr>
      <xdr:spPr>
        <a:xfrm flipV="1">
          <a:off x="21855112" y="10248900"/>
          <a:ext cx="1138238" cy="6548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26193</xdr:colOff>
      <xdr:row>42</xdr:row>
      <xdr:rowOff>304800</xdr:rowOff>
    </xdr:from>
    <xdr:to>
      <xdr:col>36</xdr:col>
      <xdr:colOff>57150</xdr:colOff>
      <xdr:row>44</xdr:row>
      <xdr:rowOff>309562</xdr:rowOff>
    </xdr:to>
    <xdr:cxnSp macro="">
      <xdr:nvCxnSpPr>
        <xdr:cNvPr id="523" name="Conector recto 522">
          <a:extLst>
            <a:ext uri="{FF2B5EF4-FFF2-40B4-BE49-F238E27FC236}">
              <a16:creationId xmlns:a16="http://schemas.microsoft.com/office/drawing/2014/main" id="{1394FBCF-77D5-4D60-A191-81BFD6C664EE}"/>
            </a:ext>
          </a:extLst>
        </xdr:cNvPr>
        <xdr:cNvCxnSpPr/>
      </xdr:nvCxnSpPr>
      <xdr:spPr>
        <a:xfrm flipV="1">
          <a:off x="17914143" y="11544300"/>
          <a:ext cx="1383507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76200</xdr:colOff>
      <xdr:row>45</xdr:row>
      <xdr:rowOff>1</xdr:rowOff>
    </xdr:from>
    <xdr:to>
      <xdr:col>36</xdr:col>
      <xdr:colOff>0</xdr:colOff>
      <xdr:row>46</xdr:row>
      <xdr:rowOff>304800</xdr:rowOff>
    </xdr:to>
    <xdr:cxnSp macro="">
      <xdr:nvCxnSpPr>
        <xdr:cNvPr id="524" name="Conector recto 523">
          <a:extLst>
            <a:ext uri="{FF2B5EF4-FFF2-40B4-BE49-F238E27FC236}">
              <a16:creationId xmlns:a16="http://schemas.microsoft.com/office/drawing/2014/main" id="{D3B59349-87C7-4F1A-8B55-308A85E5A5C4}"/>
            </a:ext>
          </a:extLst>
        </xdr:cNvPr>
        <xdr:cNvCxnSpPr/>
      </xdr:nvCxnSpPr>
      <xdr:spPr>
        <a:xfrm flipV="1">
          <a:off x="21926550" y="12211051"/>
          <a:ext cx="1047750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9525</xdr:colOff>
      <xdr:row>47</xdr:row>
      <xdr:rowOff>19050</xdr:rowOff>
    </xdr:from>
    <xdr:to>
      <xdr:col>36</xdr:col>
      <xdr:colOff>19050</xdr:colOff>
      <xdr:row>48</xdr:row>
      <xdr:rowOff>304800</xdr:rowOff>
    </xdr:to>
    <xdr:cxnSp macro="">
      <xdr:nvCxnSpPr>
        <xdr:cNvPr id="525" name="Conector recto 524">
          <a:extLst>
            <a:ext uri="{FF2B5EF4-FFF2-40B4-BE49-F238E27FC236}">
              <a16:creationId xmlns:a16="http://schemas.microsoft.com/office/drawing/2014/main" id="{277415E9-95B9-4793-8563-DE4A1B1D808B}"/>
            </a:ext>
          </a:extLst>
        </xdr:cNvPr>
        <xdr:cNvCxnSpPr/>
      </xdr:nvCxnSpPr>
      <xdr:spPr>
        <a:xfrm flipV="1">
          <a:off x="17897475" y="12877800"/>
          <a:ext cx="13620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4762</xdr:colOff>
      <xdr:row>57</xdr:row>
      <xdr:rowOff>19050</xdr:rowOff>
    </xdr:from>
    <xdr:to>
      <xdr:col>36</xdr:col>
      <xdr:colOff>19050</xdr:colOff>
      <xdr:row>59</xdr:row>
      <xdr:rowOff>14288</xdr:rowOff>
    </xdr:to>
    <xdr:cxnSp macro="">
      <xdr:nvCxnSpPr>
        <xdr:cNvPr id="527" name="Conector recto 526">
          <a:extLst>
            <a:ext uri="{FF2B5EF4-FFF2-40B4-BE49-F238E27FC236}">
              <a16:creationId xmlns:a16="http://schemas.microsoft.com/office/drawing/2014/main" id="{1C02053F-6947-48F6-B060-92A3EEE2162C}"/>
            </a:ext>
          </a:extLst>
        </xdr:cNvPr>
        <xdr:cNvCxnSpPr/>
      </xdr:nvCxnSpPr>
      <xdr:spPr>
        <a:xfrm flipV="1">
          <a:off x="17892712" y="16116300"/>
          <a:ext cx="1366838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2380</xdr:colOff>
      <xdr:row>59</xdr:row>
      <xdr:rowOff>38100</xdr:rowOff>
    </xdr:from>
    <xdr:to>
      <xdr:col>36</xdr:col>
      <xdr:colOff>0</xdr:colOff>
      <xdr:row>61</xdr:row>
      <xdr:rowOff>0</xdr:rowOff>
    </xdr:to>
    <xdr:cxnSp macro="">
      <xdr:nvCxnSpPr>
        <xdr:cNvPr id="528" name="Conector recto 527">
          <a:extLst>
            <a:ext uri="{FF2B5EF4-FFF2-40B4-BE49-F238E27FC236}">
              <a16:creationId xmlns:a16="http://schemas.microsoft.com/office/drawing/2014/main" id="{1E29D695-1C75-44A5-85D6-4A1C21A6B323}"/>
            </a:ext>
          </a:extLst>
        </xdr:cNvPr>
        <xdr:cNvCxnSpPr/>
      </xdr:nvCxnSpPr>
      <xdr:spPr>
        <a:xfrm flipV="1">
          <a:off x="17890330" y="16783050"/>
          <a:ext cx="135017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-1</xdr:colOff>
      <xdr:row>63</xdr:row>
      <xdr:rowOff>38100</xdr:rowOff>
    </xdr:from>
    <xdr:to>
      <xdr:col>36</xdr:col>
      <xdr:colOff>19050</xdr:colOff>
      <xdr:row>64</xdr:row>
      <xdr:rowOff>319087</xdr:rowOff>
    </xdr:to>
    <xdr:cxnSp macro="">
      <xdr:nvCxnSpPr>
        <xdr:cNvPr id="529" name="Conector recto 528">
          <a:extLst>
            <a:ext uri="{FF2B5EF4-FFF2-40B4-BE49-F238E27FC236}">
              <a16:creationId xmlns:a16="http://schemas.microsoft.com/office/drawing/2014/main" id="{F64EF200-3F89-40D7-8675-878BE6780B76}"/>
            </a:ext>
          </a:extLst>
        </xdr:cNvPr>
        <xdr:cNvCxnSpPr/>
      </xdr:nvCxnSpPr>
      <xdr:spPr>
        <a:xfrm flipV="1">
          <a:off x="17887949" y="18078450"/>
          <a:ext cx="137160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21430</xdr:colOff>
      <xdr:row>67</xdr:row>
      <xdr:rowOff>38100</xdr:rowOff>
    </xdr:from>
    <xdr:to>
      <xdr:col>35</xdr:col>
      <xdr:colOff>1333500</xdr:colOff>
      <xdr:row>68</xdr:row>
      <xdr:rowOff>304800</xdr:rowOff>
    </xdr:to>
    <xdr:cxnSp macro="">
      <xdr:nvCxnSpPr>
        <xdr:cNvPr id="530" name="Conector recto 529">
          <a:extLst>
            <a:ext uri="{FF2B5EF4-FFF2-40B4-BE49-F238E27FC236}">
              <a16:creationId xmlns:a16="http://schemas.microsoft.com/office/drawing/2014/main" id="{D8EA22FF-6740-4827-AB59-D1BD1F65473E}"/>
            </a:ext>
          </a:extLst>
        </xdr:cNvPr>
        <xdr:cNvCxnSpPr/>
      </xdr:nvCxnSpPr>
      <xdr:spPr>
        <a:xfrm flipV="1">
          <a:off x="17909380" y="19373850"/>
          <a:ext cx="131207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19048</xdr:colOff>
      <xdr:row>71</xdr:row>
      <xdr:rowOff>38100</xdr:rowOff>
    </xdr:from>
    <xdr:to>
      <xdr:col>36</xdr:col>
      <xdr:colOff>0</xdr:colOff>
      <xdr:row>72</xdr:row>
      <xdr:rowOff>314325</xdr:rowOff>
    </xdr:to>
    <xdr:cxnSp macro="">
      <xdr:nvCxnSpPr>
        <xdr:cNvPr id="531" name="Conector recto 530">
          <a:extLst>
            <a:ext uri="{FF2B5EF4-FFF2-40B4-BE49-F238E27FC236}">
              <a16:creationId xmlns:a16="http://schemas.microsoft.com/office/drawing/2014/main" id="{27469331-74B7-4A23-A69C-A175446036C2}"/>
            </a:ext>
          </a:extLst>
        </xdr:cNvPr>
        <xdr:cNvCxnSpPr/>
      </xdr:nvCxnSpPr>
      <xdr:spPr>
        <a:xfrm flipV="1">
          <a:off x="17906998" y="20669250"/>
          <a:ext cx="13335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4761</xdr:colOff>
      <xdr:row>73</xdr:row>
      <xdr:rowOff>57150</xdr:rowOff>
    </xdr:from>
    <xdr:to>
      <xdr:col>35</xdr:col>
      <xdr:colOff>1276350</xdr:colOff>
      <xdr:row>74</xdr:row>
      <xdr:rowOff>288132</xdr:rowOff>
    </xdr:to>
    <xdr:cxnSp macro="">
      <xdr:nvCxnSpPr>
        <xdr:cNvPr id="532" name="Conector recto 531">
          <a:extLst>
            <a:ext uri="{FF2B5EF4-FFF2-40B4-BE49-F238E27FC236}">
              <a16:creationId xmlns:a16="http://schemas.microsoft.com/office/drawing/2014/main" id="{E278F421-E2BB-4DE9-8502-948F97B9C6D0}"/>
            </a:ext>
          </a:extLst>
        </xdr:cNvPr>
        <xdr:cNvCxnSpPr/>
      </xdr:nvCxnSpPr>
      <xdr:spPr>
        <a:xfrm flipV="1">
          <a:off x="17892711" y="21336000"/>
          <a:ext cx="1271589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27214</xdr:colOff>
      <xdr:row>77</xdr:row>
      <xdr:rowOff>13608</xdr:rowOff>
    </xdr:from>
    <xdr:to>
      <xdr:col>36</xdr:col>
      <xdr:colOff>0</xdr:colOff>
      <xdr:row>79</xdr:row>
      <xdr:rowOff>0</xdr:rowOff>
    </xdr:to>
    <xdr:cxnSp macro="">
      <xdr:nvCxnSpPr>
        <xdr:cNvPr id="533" name="Conector recto 532">
          <a:extLst>
            <a:ext uri="{FF2B5EF4-FFF2-40B4-BE49-F238E27FC236}">
              <a16:creationId xmlns:a16="http://schemas.microsoft.com/office/drawing/2014/main" id="{EAD3DE58-F306-410D-9243-DCC7346B3B91}"/>
            </a:ext>
          </a:extLst>
        </xdr:cNvPr>
        <xdr:cNvCxnSpPr/>
      </xdr:nvCxnSpPr>
      <xdr:spPr>
        <a:xfrm flipV="1">
          <a:off x="17915164" y="22587858"/>
          <a:ext cx="13253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1120888</xdr:colOff>
      <xdr:row>79</xdr:row>
      <xdr:rowOff>0</xdr:rowOff>
    </xdr:from>
    <xdr:to>
      <xdr:col>36</xdr:col>
      <xdr:colOff>0</xdr:colOff>
      <xdr:row>80</xdr:row>
      <xdr:rowOff>305478</xdr:rowOff>
    </xdr:to>
    <xdr:cxnSp macro="">
      <xdr:nvCxnSpPr>
        <xdr:cNvPr id="534" name="Conector recto 533">
          <a:extLst>
            <a:ext uri="{FF2B5EF4-FFF2-40B4-BE49-F238E27FC236}">
              <a16:creationId xmlns:a16="http://schemas.microsoft.com/office/drawing/2014/main" id="{882832C6-83C9-4484-A76F-CB9148B8B269}"/>
            </a:ext>
          </a:extLst>
        </xdr:cNvPr>
        <xdr:cNvCxnSpPr/>
      </xdr:nvCxnSpPr>
      <xdr:spPr>
        <a:xfrm flipV="1">
          <a:off x="17884888" y="23221950"/>
          <a:ext cx="13556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2720</xdr:colOff>
      <xdr:row>83</xdr:row>
      <xdr:rowOff>27214</xdr:rowOff>
    </xdr:from>
    <xdr:to>
      <xdr:col>36</xdr:col>
      <xdr:colOff>0</xdr:colOff>
      <xdr:row>84</xdr:row>
      <xdr:rowOff>320110</xdr:rowOff>
    </xdr:to>
    <xdr:cxnSp macro="">
      <xdr:nvCxnSpPr>
        <xdr:cNvPr id="535" name="Conector recto 534">
          <a:extLst>
            <a:ext uri="{FF2B5EF4-FFF2-40B4-BE49-F238E27FC236}">
              <a16:creationId xmlns:a16="http://schemas.microsoft.com/office/drawing/2014/main" id="{DF1A048E-04EC-4C30-AAE5-67D4B0CB2E09}"/>
            </a:ext>
          </a:extLst>
        </xdr:cNvPr>
        <xdr:cNvCxnSpPr/>
      </xdr:nvCxnSpPr>
      <xdr:spPr>
        <a:xfrm flipV="1">
          <a:off x="17890670" y="24544564"/>
          <a:ext cx="13498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340</xdr:colOff>
      <xdr:row>85</xdr:row>
      <xdr:rowOff>0</xdr:rowOff>
    </xdr:from>
    <xdr:to>
      <xdr:col>35</xdr:col>
      <xdr:colOff>1333500</xdr:colOff>
      <xdr:row>86</xdr:row>
      <xdr:rowOff>314327</xdr:rowOff>
    </xdr:to>
    <xdr:cxnSp macro="">
      <xdr:nvCxnSpPr>
        <xdr:cNvPr id="536" name="Conector recto 535">
          <a:extLst>
            <a:ext uri="{FF2B5EF4-FFF2-40B4-BE49-F238E27FC236}">
              <a16:creationId xmlns:a16="http://schemas.microsoft.com/office/drawing/2014/main" id="{52F77E2D-D880-4B23-842A-C86271A89B94}"/>
            </a:ext>
          </a:extLst>
        </xdr:cNvPr>
        <xdr:cNvCxnSpPr/>
      </xdr:nvCxnSpPr>
      <xdr:spPr>
        <a:xfrm flipV="1">
          <a:off x="17888290" y="25165050"/>
          <a:ext cx="133316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35717</xdr:colOff>
      <xdr:row>95</xdr:row>
      <xdr:rowOff>11907</xdr:rowOff>
    </xdr:from>
    <xdr:to>
      <xdr:col>36</xdr:col>
      <xdr:colOff>4761</xdr:colOff>
      <xdr:row>96</xdr:row>
      <xdr:rowOff>295275</xdr:rowOff>
    </xdr:to>
    <xdr:cxnSp macro="">
      <xdr:nvCxnSpPr>
        <xdr:cNvPr id="538" name="Conector recto 537">
          <a:extLst>
            <a:ext uri="{FF2B5EF4-FFF2-40B4-BE49-F238E27FC236}">
              <a16:creationId xmlns:a16="http://schemas.microsoft.com/office/drawing/2014/main" id="{6C095757-38CE-4335-9031-89FEFD859658}"/>
            </a:ext>
          </a:extLst>
        </xdr:cNvPr>
        <xdr:cNvCxnSpPr/>
      </xdr:nvCxnSpPr>
      <xdr:spPr>
        <a:xfrm flipV="1">
          <a:off x="17923667" y="28415457"/>
          <a:ext cx="13215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21429</xdr:colOff>
      <xdr:row>103</xdr:row>
      <xdr:rowOff>40821</xdr:rowOff>
    </xdr:from>
    <xdr:to>
      <xdr:col>36</xdr:col>
      <xdr:colOff>13607</xdr:colOff>
      <xdr:row>105</xdr:row>
      <xdr:rowOff>7144</xdr:rowOff>
    </xdr:to>
    <xdr:cxnSp macro="">
      <xdr:nvCxnSpPr>
        <xdr:cNvPr id="539" name="Conector recto 538">
          <a:extLst>
            <a:ext uri="{FF2B5EF4-FFF2-40B4-BE49-F238E27FC236}">
              <a16:creationId xmlns:a16="http://schemas.microsoft.com/office/drawing/2014/main" id="{7D3D94EA-7643-4D68-8DE0-2486E516FD86}"/>
            </a:ext>
          </a:extLst>
        </xdr:cNvPr>
        <xdr:cNvCxnSpPr/>
      </xdr:nvCxnSpPr>
      <xdr:spPr>
        <a:xfrm flipV="1">
          <a:off x="17909379" y="31035171"/>
          <a:ext cx="13447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855889</xdr:colOff>
      <xdr:row>36</xdr:row>
      <xdr:rowOff>304800</xdr:rowOff>
    </xdr:from>
    <xdr:to>
      <xdr:col>36</xdr:col>
      <xdr:colOff>0</xdr:colOff>
      <xdr:row>39</xdr:row>
      <xdr:rowOff>3744</xdr:rowOff>
    </xdr:to>
    <xdr:cxnSp macro="">
      <xdr:nvCxnSpPr>
        <xdr:cNvPr id="541" name="Conector recto 540">
          <a:extLst>
            <a:ext uri="{FF2B5EF4-FFF2-40B4-BE49-F238E27FC236}">
              <a16:creationId xmlns:a16="http://schemas.microsoft.com/office/drawing/2014/main" id="{9888DD91-0B4D-4A6F-8728-DFF63B5342D6}"/>
            </a:ext>
          </a:extLst>
        </xdr:cNvPr>
        <xdr:cNvCxnSpPr/>
      </xdr:nvCxnSpPr>
      <xdr:spPr>
        <a:xfrm flipV="1">
          <a:off x="17886589" y="9601200"/>
          <a:ext cx="135391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18367</xdr:colOff>
      <xdr:row>115</xdr:row>
      <xdr:rowOff>25175</xdr:rowOff>
    </xdr:from>
    <xdr:to>
      <xdr:col>36</xdr:col>
      <xdr:colOff>15646</xdr:colOff>
      <xdr:row>116</xdr:row>
      <xdr:rowOff>313645</xdr:rowOff>
    </xdr:to>
    <xdr:cxnSp macro="">
      <xdr:nvCxnSpPr>
        <xdr:cNvPr id="542" name="Conector recto 541">
          <a:extLst>
            <a:ext uri="{FF2B5EF4-FFF2-40B4-BE49-F238E27FC236}">
              <a16:creationId xmlns:a16="http://schemas.microsoft.com/office/drawing/2014/main" id="{FEA791BB-88DC-4B0F-98ED-1E8A3D055C95}"/>
            </a:ext>
          </a:extLst>
        </xdr:cNvPr>
        <xdr:cNvCxnSpPr/>
      </xdr:nvCxnSpPr>
      <xdr:spPr>
        <a:xfrm flipV="1">
          <a:off x="17906317" y="34905725"/>
          <a:ext cx="13498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21089</xdr:colOff>
      <xdr:row>113</xdr:row>
      <xdr:rowOff>27896</xdr:rowOff>
    </xdr:from>
    <xdr:to>
      <xdr:col>36</xdr:col>
      <xdr:colOff>18368</xdr:colOff>
      <xdr:row>114</xdr:row>
      <xdr:rowOff>316367</xdr:rowOff>
    </xdr:to>
    <xdr:cxnSp macro="">
      <xdr:nvCxnSpPr>
        <xdr:cNvPr id="543" name="Conector recto 542">
          <a:extLst>
            <a:ext uri="{FF2B5EF4-FFF2-40B4-BE49-F238E27FC236}">
              <a16:creationId xmlns:a16="http://schemas.microsoft.com/office/drawing/2014/main" id="{FC8B9495-0AA1-4334-9BA8-D1A7DFBAB20B}"/>
            </a:ext>
          </a:extLst>
        </xdr:cNvPr>
        <xdr:cNvCxnSpPr/>
      </xdr:nvCxnSpPr>
      <xdr:spPr>
        <a:xfrm flipV="1">
          <a:off x="17909039" y="34260746"/>
          <a:ext cx="13498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9525</xdr:colOff>
      <xdr:row>35</xdr:row>
      <xdr:rowOff>57150</xdr:rowOff>
    </xdr:from>
    <xdr:to>
      <xdr:col>37</xdr:col>
      <xdr:colOff>19050</xdr:colOff>
      <xdr:row>36</xdr:row>
      <xdr:rowOff>292893</xdr:rowOff>
    </xdr:to>
    <xdr:cxnSp macro="">
      <xdr:nvCxnSpPr>
        <xdr:cNvPr id="545" name="Conector recto 544">
          <a:extLst>
            <a:ext uri="{FF2B5EF4-FFF2-40B4-BE49-F238E27FC236}">
              <a16:creationId xmlns:a16="http://schemas.microsoft.com/office/drawing/2014/main" id="{376B4C64-140E-46AE-B80E-71A58A9B9E7D}"/>
            </a:ext>
          </a:extLst>
        </xdr:cNvPr>
        <xdr:cNvCxnSpPr/>
      </xdr:nvCxnSpPr>
      <xdr:spPr>
        <a:xfrm flipV="1">
          <a:off x="19250025" y="9029700"/>
          <a:ext cx="111442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4762</xdr:colOff>
      <xdr:row>39</xdr:row>
      <xdr:rowOff>19050</xdr:rowOff>
    </xdr:from>
    <xdr:to>
      <xdr:col>37</xdr:col>
      <xdr:colOff>0</xdr:colOff>
      <xdr:row>40</xdr:row>
      <xdr:rowOff>311943</xdr:rowOff>
    </xdr:to>
    <xdr:cxnSp macro="">
      <xdr:nvCxnSpPr>
        <xdr:cNvPr id="546" name="Conector recto 545">
          <a:extLst>
            <a:ext uri="{FF2B5EF4-FFF2-40B4-BE49-F238E27FC236}">
              <a16:creationId xmlns:a16="http://schemas.microsoft.com/office/drawing/2014/main" id="{B58BA654-BB65-4CDA-8CB4-42308F57E679}"/>
            </a:ext>
          </a:extLst>
        </xdr:cNvPr>
        <xdr:cNvCxnSpPr/>
      </xdr:nvCxnSpPr>
      <xdr:spPr>
        <a:xfrm flipV="1">
          <a:off x="19245262" y="10287000"/>
          <a:ext cx="1100138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26193</xdr:colOff>
      <xdr:row>43</xdr:row>
      <xdr:rowOff>38100</xdr:rowOff>
    </xdr:from>
    <xdr:to>
      <xdr:col>36</xdr:col>
      <xdr:colOff>1066800</xdr:colOff>
      <xdr:row>44</xdr:row>
      <xdr:rowOff>309562</xdr:rowOff>
    </xdr:to>
    <xdr:cxnSp macro="">
      <xdr:nvCxnSpPr>
        <xdr:cNvPr id="547" name="Conector recto 546">
          <a:extLst>
            <a:ext uri="{FF2B5EF4-FFF2-40B4-BE49-F238E27FC236}">
              <a16:creationId xmlns:a16="http://schemas.microsoft.com/office/drawing/2014/main" id="{6902AB56-161B-4EC8-BD20-0CE079C1A9F6}"/>
            </a:ext>
          </a:extLst>
        </xdr:cNvPr>
        <xdr:cNvCxnSpPr/>
      </xdr:nvCxnSpPr>
      <xdr:spPr>
        <a:xfrm flipV="1">
          <a:off x="19266693" y="11601450"/>
          <a:ext cx="1040607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23812</xdr:colOff>
      <xdr:row>44</xdr:row>
      <xdr:rowOff>304800</xdr:rowOff>
    </xdr:from>
    <xdr:to>
      <xdr:col>37</xdr:col>
      <xdr:colOff>76200</xdr:colOff>
      <xdr:row>46</xdr:row>
      <xdr:rowOff>283369</xdr:rowOff>
    </xdr:to>
    <xdr:cxnSp macro="">
      <xdr:nvCxnSpPr>
        <xdr:cNvPr id="548" name="Conector recto 547">
          <a:extLst>
            <a:ext uri="{FF2B5EF4-FFF2-40B4-BE49-F238E27FC236}">
              <a16:creationId xmlns:a16="http://schemas.microsoft.com/office/drawing/2014/main" id="{A02121B4-AFBC-46B6-A33D-3D5AE9BFE3C2}"/>
            </a:ext>
          </a:extLst>
        </xdr:cNvPr>
        <xdr:cNvCxnSpPr/>
      </xdr:nvCxnSpPr>
      <xdr:spPr>
        <a:xfrm flipV="1">
          <a:off x="19264312" y="12192000"/>
          <a:ext cx="1157288" cy="626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9525</xdr:colOff>
      <xdr:row>47</xdr:row>
      <xdr:rowOff>21432</xdr:rowOff>
    </xdr:from>
    <xdr:to>
      <xdr:col>36</xdr:col>
      <xdr:colOff>752475</xdr:colOff>
      <xdr:row>48</xdr:row>
      <xdr:rowOff>304800</xdr:rowOff>
    </xdr:to>
    <xdr:cxnSp macro="">
      <xdr:nvCxnSpPr>
        <xdr:cNvPr id="549" name="Conector recto 548">
          <a:extLst>
            <a:ext uri="{FF2B5EF4-FFF2-40B4-BE49-F238E27FC236}">
              <a16:creationId xmlns:a16="http://schemas.microsoft.com/office/drawing/2014/main" id="{8D7243B2-AAB6-43E0-A1A2-0CEE54BD6A43}"/>
            </a:ext>
          </a:extLst>
        </xdr:cNvPr>
        <xdr:cNvCxnSpPr/>
      </xdr:nvCxnSpPr>
      <xdr:spPr>
        <a:xfrm flipV="1">
          <a:off x="192500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4762</xdr:colOff>
      <xdr:row>57</xdr:row>
      <xdr:rowOff>38100</xdr:rowOff>
    </xdr:from>
    <xdr:to>
      <xdr:col>36</xdr:col>
      <xdr:colOff>1085850</xdr:colOff>
      <xdr:row>58</xdr:row>
      <xdr:rowOff>280988</xdr:rowOff>
    </xdr:to>
    <xdr:cxnSp macro="">
      <xdr:nvCxnSpPr>
        <xdr:cNvPr id="551" name="Conector recto 550">
          <a:extLst>
            <a:ext uri="{FF2B5EF4-FFF2-40B4-BE49-F238E27FC236}">
              <a16:creationId xmlns:a16="http://schemas.microsoft.com/office/drawing/2014/main" id="{C29A50A0-E4DE-49B0-83D3-881ACF748602}"/>
            </a:ext>
          </a:extLst>
        </xdr:cNvPr>
        <xdr:cNvCxnSpPr/>
      </xdr:nvCxnSpPr>
      <xdr:spPr>
        <a:xfrm flipV="1">
          <a:off x="19245262" y="16135350"/>
          <a:ext cx="1081088" cy="5667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2380</xdr:colOff>
      <xdr:row>58</xdr:row>
      <xdr:rowOff>285750</xdr:rowOff>
    </xdr:from>
    <xdr:to>
      <xdr:col>37</xdr:col>
      <xdr:colOff>57150</xdr:colOff>
      <xdr:row>61</xdr:row>
      <xdr:rowOff>0</xdr:rowOff>
    </xdr:to>
    <xdr:cxnSp macro="">
      <xdr:nvCxnSpPr>
        <xdr:cNvPr id="552" name="Conector recto 551">
          <a:extLst>
            <a:ext uri="{FF2B5EF4-FFF2-40B4-BE49-F238E27FC236}">
              <a16:creationId xmlns:a16="http://schemas.microsoft.com/office/drawing/2014/main" id="{FCBE5985-9BC8-410A-B75C-50D12046BBB3}"/>
            </a:ext>
          </a:extLst>
        </xdr:cNvPr>
        <xdr:cNvCxnSpPr/>
      </xdr:nvCxnSpPr>
      <xdr:spPr>
        <a:xfrm flipV="1">
          <a:off x="19242880" y="16706850"/>
          <a:ext cx="1159670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-1</xdr:colOff>
      <xdr:row>63</xdr:row>
      <xdr:rowOff>57150</xdr:rowOff>
    </xdr:from>
    <xdr:to>
      <xdr:col>37</xdr:col>
      <xdr:colOff>0</xdr:colOff>
      <xdr:row>64</xdr:row>
      <xdr:rowOff>319087</xdr:rowOff>
    </xdr:to>
    <xdr:cxnSp macro="">
      <xdr:nvCxnSpPr>
        <xdr:cNvPr id="553" name="Conector recto 552">
          <a:extLst>
            <a:ext uri="{FF2B5EF4-FFF2-40B4-BE49-F238E27FC236}">
              <a16:creationId xmlns:a16="http://schemas.microsoft.com/office/drawing/2014/main" id="{9A25A585-D489-42B5-AF1B-6AE67F847515}"/>
            </a:ext>
          </a:extLst>
        </xdr:cNvPr>
        <xdr:cNvCxnSpPr/>
      </xdr:nvCxnSpPr>
      <xdr:spPr>
        <a:xfrm flipV="1">
          <a:off x="19240499" y="18097500"/>
          <a:ext cx="11049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21430</xdr:colOff>
      <xdr:row>67</xdr:row>
      <xdr:rowOff>21432</xdr:rowOff>
    </xdr:from>
    <xdr:to>
      <xdr:col>36</xdr:col>
      <xdr:colOff>764380</xdr:colOff>
      <xdr:row>68</xdr:row>
      <xdr:rowOff>304800</xdr:rowOff>
    </xdr:to>
    <xdr:cxnSp macro="">
      <xdr:nvCxnSpPr>
        <xdr:cNvPr id="554" name="Conector recto 553">
          <a:extLst>
            <a:ext uri="{FF2B5EF4-FFF2-40B4-BE49-F238E27FC236}">
              <a16:creationId xmlns:a16="http://schemas.microsoft.com/office/drawing/2014/main" id="{2D1B737A-3D7B-4F1F-ABAF-AC0ECF4363BC}"/>
            </a:ext>
          </a:extLst>
        </xdr:cNvPr>
        <xdr:cNvCxnSpPr/>
      </xdr:nvCxnSpPr>
      <xdr:spPr>
        <a:xfrm flipV="1">
          <a:off x="19261930" y="19357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19048</xdr:colOff>
      <xdr:row>71</xdr:row>
      <xdr:rowOff>30957</xdr:rowOff>
    </xdr:from>
    <xdr:to>
      <xdr:col>36</xdr:col>
      <xdr:colOff>761998</xdr:colOff>
      <xdr:row>72</xdr:row>
      <xdr:rowOff>314325</xdr:rowOff>
    </xdr:to>
    <xdr:cxnSp macro="">
      <xdr:nvCxnSpPr>
        <xdr:cNvPr id="555" name="Conector recto 554">
          <a:extLst>
            <a:ext uri="{FF2B5EF4-FFF2-40B4-BE49-F238E27FC236}">
              <a16:creationId xmlns:a16="http://schemas.microsoft.com/office/drawing/2014/main" id="{BEAF6855-E0BF-4C6A-B789-3B623A3F4F90}"/>
            </a:ext>
          </a:extLst>
        </xdr:cNvPr>
        <xdr:cNvCxnSpPr/>
      </xdr:nvCxnSpPr>
      <xdr:spPr>
        <a:xfrm flipV="1">
          <a:off x="19259548" y="20662107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4761</xdr:colOff>
      <xdr:row>73</xdr:row>
      <xdr:rowOff>4764</xdr:rowOff>
    </xdr:from>
    <xdr:to>
      <xdr:col>36</xdr:col>
      <xdr:colOff>747711</xdr:colOff>
      <xdr:row>74</xdr:row>
      <xdr:rowOff>288132</xdr:rowOff>
    </xdr:to>
    <xdr:cxnSp macro="">
      <xdr:nvCxnSpPr>
        <xdr:cNvPr id="556" name="Conector recto 555">
          <a:extLst>
            <a:ext uri="{FF2B5EF4-FFF2-40B4-BE49-F238E27FC236}">
              <a16:creationId xmlns:a16="http://schemas.microsoft.com/office/drawing/2014/main" id="{74C04671-7B36-48B6-AE88-A20CB56D513F}"/>
            </a:ext>
          </a:extLst>
        </xdr:cNvPr>
        <xdr:cNvCxnSpPr/>
      </xdr:nvCxnSpPr>
      <xdr:spPr>
        <a:xfrm flipV="1">
          <a:off x="19245261" y="2128361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27214</xdr:colOff>
      <xdr:row>77</xdr:row>
      <xdr:rowOff>13608</xdr:rowOff>
    </xdr:from>
    <xdr:to>
      <xdr:col>37</xdr:col>
      <xdr:colOff>0</xdr:colOff>
      <xdr:row>79</xdr:row>
      <xdr:rowOff>0</xdr:rowOff>
    </xdr:to>
    <xdr:cxnSp macro="">
      <xdr:nvCxnSpPr>
        <xdr:cNvPr id="557" name="Conector recto 556">
          <a:extLst>
            <a:ext uri="{FF2B5EF4-FFF2-40B4-BE49-F238E27FC236}">
              <a16:creationId xmlns:a16="http://schemas.microsoft.com/office/drawing/2014/main" id="{3115195C-72C9-4405-B628-C1F529C99121}"/>
            </a:ext>
          </a:extLst>
        </xdr:cNvPr>
        <xdr:cNvCxnSpPr/>
      </xdr:nvCxnSpPr>
      <xdr:spPr>
        <a:xfrm flipV="1">
          <a:off x="19267714" y="22587858"/>
          <a:ext cx="10776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1330438</xdr:colOff>
      <xdr:row>79</xdr:row>
      <xdr:rowOff>76200</xdr:rowOff>
    </xdr:from>
    <xdr:to>
      <xdr:col>36</xdr:col>
      <xdr:colOff>1085850</xdr:colOff>
      <xdr:row>81</xdr:row>
      <xdr:rowOff>678</xdr:rowOff>
    </xdr:to>
    <xdr:cxnSp macro="">
      <xdr:nvCxnSpPr>
        <xdr:cNvPr id="558" name="Conector recto 557">
          <a:extLst>
            <a:ext uri="{FF2B5EF4-FFF2-40B4-BE49-F238E27FC236}">
              <a16:creationId xmlns:a16="http://schemas.microsoft.com/office/drawing/2014/main" id="{0B0009A4-8D42-4DF8-8486-CE39FA2A65F4}"/>
            </a:ext>
          </a:extLst>
        </xdr:cNvPr>
        <xdr:cNvCxnSpPr/>
      </xdr:nvCxnSpPr>
      <xdr:spPr>
        <a:xfrm flipV="1">
          <a:off x="19218388" y="23298150"/>
          <a:ext cx="1107962" cy="5721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2720</xdr:colOff>
      <xdr:row>83</xdr:row>
      <xdr:rowOff>27214</xdr:rowOff>
    </xdr:from>
    <xdr:to>
      <xdr:col>37</xdr:col>
      <xdr:colOff>0</xdr:colOff>
      <xdr:row>84</xdr:row>
      <xdr:rowOff>320110</xdr:rowOff>
    </xdr:to>
    <xdr:cxnSp macro="">
      <xdr:nvCxnSpPr>
        <xdr:cNvPr id="559" name="Conector recto 558">
          <a:extLst>
            <a:ext uri="{FF2B5EF4-FFF2-40B4-BE49-F238E27FC236}">
              <a16:creationId xmlns:a16="http://schemas.microsoft.com/office/drawing/2014/main" id="{3B34084B-8F38-4009-80B3-35DED70329D5}"/>
            </a:ext>
          </a:extLst>
        </xdr:cNvPr>
        <xdr:cNvCxnSpPr/>
      </xdr:nvCxnSpPr>
      <xdr:spPr>
        <a:xfrm flipV="1">
          <a:off x="19243220" y="24544564"/>
          <a:ext cx="110218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340</xdr:colOff>
      <xdr:row>85</xdr:row>
      <xdr:rowOff>19050</xdr:rowOff>
    </xdr:from>
    <xdr:to>
      <xdr:col>36</xdr:col>
      <xdr:colOff>1085850</xdr:colOff>
      <xdr:row>86</xdr:row>
      <xdr:rowOff>314327</xdr:rowOff>
    </xdr:to>
    <xdr:cxnSp macro="">
      <xdr:nvCxnSpPr>
        <xdr:cNvPr id="560" name="Conector recto 559">
          <a:extLst>
            <a:ext uri="{FF2B5EF4-FFF2-40B4-BE49-F238E27FC236}">
              <a16:creationId xmlns:a16="http://schemas.microsoft.com/office/drawing/2014/main" id="{19A2A92E-A58A-4B04-B064-7C193182F8A0}"/>
            </a:ext>
          </a:extLst>
        </xdr:cNvPr>
        <xdr:cNvCxnSpPr/>
      </xdr:nvCxnSpPr>
      <xdr:spPr>
        <a:xfrm flipV="1">
          <a:off x="19240840" y="25184100"/>
          <a:ext cx="1085510" cy="619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35717</xdr:colOff>
      <xdr:row>95</xdr:row>
      <xdr:rowOff>11907</xdr:rowOff>
    </xdr:from>
    <xdr:to>
      <xdr:col>37</xdr:col>
      <xdr:colOff>4761</xdr:colOff>
      <xdr:row>96</xdr:row>
      <xdr:rowOff>295275</xdr:rowOff>
    </xdr:to>
    <xdr:cxnSp macro="">
      <xdr:nvCxnSpPr>
        <xdr:cNvPr id="562" name="Conector recto 561">
          <a:extLst>
            <a:ext uri="{FF2B5EF4-FFF2-40B4-BE49-F238E27FC236}">
              <a16:creationId xmlns:a16="http://schemas.microsoft.com/office/drawing/2014/main" id="{67E5D3EA-6676-4B9D-8C72-FF48BA4281B8}"/>
            </a:ext>
          </a:extLst>
        </xdr:cNvPr>
        <xdr:cNvCxnSpPr/>
      </xdr:nvCxnSpPr>
      <xdr:spPr>
        <a:xfrm flipV="1">
          <a:off x="19276217" y="28415457"/>
          <a:ext cx="107394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21429</xdr:colOff>
      <xdr:row>103</xdr:row>
      <xdr:rowOff>40821</xdr:rowOff>
    </xdr:from>
    <xdr:to>
      <xdr:col>37</xdr:col>
      <xdr:colOff>13607</xdr:colOff>
      <xdr:row>105</xdr:row>
      <xdr:rowOff>7144</xdr:rowOff>
    </xdr:to>
    <xdr:cxnSp macro="">
      <xdr:nvCxnSpPr>
        <xdr:cNvPr id="563" name="Conector recto 562">
          <a:extLst>
            <a:ext uri="{FF2B5EF4-FFF2-40B4-BE49-F238E27FC236}">
              <a16:creationId xmlns:a16="http://schemas.microsoft.com/office/drawing/2014/main" id="{CC683D5E-69E6-4C79-B51C-78C44F0FD4D0}"/>
            </a:ext>
          </a:extLst>
        </xdr:cNvPr>
        <xdr:cNvCxnSpPr/>
      </xdr:nvCxnSpPr>
      <xdr:spPr>
        <a:xfrm flipV="1">
          <a:off x="19261929" y="31035171"/>
          <a:ext cx="109707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1332139</xdr:colOff>
      <xdr:row>37</xdr:row>
      <xdr:rowOff>46946</xdr:rowOff>
    </xdr:from>
    <xdr:to>
      <xdr:col>36</xdr:col>
      <xdr:colOff>1029040</xdr:colOff>
      <xdr:row>39</xdr:row>
      <xdr:rowOff>3743</xdr:rowOff>
    </xdr:to>
    <xdr:cxnSp macro="">
      <xdr:nvCxnSpPr>
        <xdr:cNvPr id="565" name="Conector recto 564">
          <a:extLst>
            <a:ext uri="{FF2B5EF4-FFF2-40B4-BE49-F238E27FC236}">
              <a16:creationId xmlns:a16="http://schemas.microsoft.com/office/drawing/2014/main" id="{B4B95E6C-0A3A-413D-B913-8524DB5F65F9}"/>
            </a:ext>
          </a:extLst>
        </xdr:cNvPr>
        <xdr:cNvCxnSpPr/>
      </xdr:nvCxnSpPr>
      <xdr:spPr>
        <a:xfrm flipV="1">
          <a:off x="19220089" y="9667196"/>
          <a:ext cx="1049451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18367</xdr:colOff>
      <xdr:row>115</xdr:row>
      <xdr:rowOff>25175</xdr:rowOff>
    </xdr:from>
    <xdr:to>
      <xdr:col>37</xdr:col>
      <xdr:colOff>15646</xdr:colOff>
      <xdr:row>116</xdr:row>
      <xdr:rowOff>313645</xdr:rowOff>
    </xdr:to>
    <xdr:cxnSp macro="">
      <xdr:nvCxnSpPr>
        <xdr:cNvPr id="566" name="Conector recto 565">
          <a:extLst>
            <a:ext uri="{FF2B5EF4-FFF2-40B4-BE49-F238E27FC236}">
              <a16:creationId xmlns:a16="http://schemas.microsoft.com/office/drawing/2014/main" id="{E1FCB0D7-B7AB-4829-A7E3-991CC2D43399}"/>
            </a:ext>
          </a:extLst>
        </xdr:cNvPr>
        <xdr:cNvCxnSpPr/>
      </xdr:nvCxnSpPr>
      <xdr:spPr>
        <a:xfrm flipV="1">
          <a:off x="19258867" y="34905725"/>
          <a:ext cx="110217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21089</xdr:colOff>
      <xdr:row>113</xdr:row>
      <xdr:rowOff>27896</xdr:rowOff>
    </xdr:from>
    <xdr:to>
      <xdr:col>37</xdr:col>
      <xdr:colOff>18368</xdr:colOff>
      <xdr:row>114</xdr:row>
      <xdr:rowOff>316367</xdr:rowOff>
    </xdr:to>
    <xdr:cxnSp macro="">
      <xdr:nvCxnSpPr>
        <xdr:cNvPr id="567" name="Conector recto 566">
          <a:extLst>
            <a:ext uri="{FF2B5EF4-FFF2-40B4-BE49-F238E27FC236}">
              <a16:creationId xmlns:a16="http://schemas.microsoft.com/office/drawing/2014/main" id="{E61645B0-989B-45E9-9327-4A2A65ACA4CF}"/>
            </a:ext>
          </a:extLst>
        </xdr:cNvPr>
        <xdr:cNvCxnSpPr/>
      </xdr:nvCxnSpPr>
      <xdr:spPr>
        <a:xfrm flipV="1">
          <a:off x="19261589" y="34260746"/>
          <a:ext cx="110217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1120888</xdr:colOff>
      <xdr:row>79</xdr:row>
      <xdr:rowOff>0</xdr:rowOff>
    </xdr:from>
    <xdr:to>
      <xdr:col>38</xdr:col>
      <xdr:colOff>0</xdr:colOff>
      <xdr:row>80</xdr:row>
      <xdr:rowOff>305478</xdr:rowOff>
    </xdr:to>
    <xdr:cxnSp macro="">
      <xdr:nvCxnSpPr>
        <xdr:cNvPr id="568" name="Conector recto 567">
          <a:extLst>
            <a:ext uri="{FF2B5EF4-FFF2-40B4-BE49-F238E27FC236}">
              <a16:creationId xmlns:a16="http://schemas.microsoft.com/office/drawing/2014/main" id="{3CACF4C7-961D-4191-B268-B718268E1C98}"/>
            </a:ext>
          </a:extLst>
        </xdr:cNvPr>
        <xdr:cNvCxnSpPr/>
      </xdr:nvCxnSpPr>
      <xdr:spPr>
        <a:xfrm flipV="1">
          <a:off x="20342338" y="23221950"/>
          <a:ext cx="80316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33337</xdr:colOff>
      <xdr:row>30</xdr:row>
      <xdr:rowOff>327252</xdr:rowOff>
    </xdr:from>
    <xdr:to>
      <xdr:col>37</xdr:col>
      <xdr:colOff>35718</xdr:colOff>
      <xdr:row>32</xdr:row>
      <xdr:rowOff>311263</xdr:rowOff>
    </xdr:to>
    <xdr:cxnSp macro="">
      <xdr:nvCxnSpPr>
        <xdr:cNvPr id="570" name="Conector recto 569">
          <a:extLst>
            <a:ext uri="{FF2B5EF4-FFF2-40B4-BE49-F238E27FC236}">
              <a16:creationId xmlns:a16="http://schemas.microsoft.com/office/drawing/2014/main" id="{849FC62D-6EEE-4F1F-8F04-D59C3727FC0C}"/>
            </a:ext>
          </a:extLst>
        </xdr:cNvPr>
        <xdr:cNvCxnSpPr/>
      </xdr:nvCxnSpPr>
      <xdr:spPr>
        <a:xfrm flipV="1">
          <a:off x="19273837" y="7661502"/>
          <a:ext cx="1107281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19050</xdr:colOff>
      <xdr:row>31</xdr:row>
      <xdr:rowOff>76200</xdr:rowOff>
    </xdr:from>
    <xdr:to>
      <xdr:col>37</xdr:col>
      <xdr:colOff>1047750</xdr:colOff>
      <xdr:row>33</xdr:row>
      <xdr:rowOff>0</xdr:rowOff>
    </xdr:to>
    <xdr:cxnSp macro="">
      <xdr:nvCxnSpPr>
        <xdr:cNvPr id="571" name="Conector recto 570">
          <a:extLst>
            <a:ext uri="{FF2B5EF4-FFF2-40B4-BE49-F238E27FC236}">
              <a16:creationId xmlns:a16="http://schemas.microsoft.com/office/drawing/2014/main" id="{31DF30E3-825F-45D9-94A8-A0837C85CE32}"/>
            </a:ext>
          </a:extLst>
        </xdr:cNvPr>
        <xdr:cNvCxnSpPr/>
      </xdr:nvCxnSpPr>
      <xdr:spPr>
        <a:xfrm flipV="1">
          <a:off x="23698200" y="7753350"/>
          <a:ext cx="102870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9525</xdr:colOff>
      <xdr:row>35</xdr:row>
      <xdr:rowOff>57150</xdr:rowOff>
    </xdr:from>
    <xdr:to>
      <xdr:col>37</xdr:col>
      <xdr:colOff>1123950</xdr:colOff>
      <xdr:row>36</xdr:row>
      <xdr:rowOff>292893</xdr:rowOff>
    </xdr:to>
    <xdr:cxnSp macro="">
      <xdr:nvCxnSpPr>
        <xdr:cNvPr id="573" name="Conector recto 572">
          <a:extLst>
            <a:ext uri="{FF2B5EF4-FFF2-40B4-BE49-F238E27FC236}">
              <a16:creationId xmlns:a16="http://schemas.microsoft.com/office/drawing/2014/main" id="{ADD65911-A8BD-4341-9948-17C5549886CB}"/>
            </a:ext>
          </a:extLst>
        </xdr:cNvPr>
        <xdr:cNvCxnSpPr/>
      </xdr:nvCxnSpPr>
      <xdr:spPr>
        <a:xfrm flipV="1">
          <a:off x="23688675" y="9029700"/>
          <a:ext cx="111442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4762</xdr:colOff>
      <xdr:row>39</xdr:row>
      <xdr:rowOff>0</xdr:rowOff>
    </xdr:from>
    <xdr:to>
      <xdr:col>37</xdr:col>
      <xdr:colOff>1104900</xdr:colOff>
      <xdr:row>40</xdr:row>
      <xdr:rowOff>311943</xdr:rowOff>
    </xdr:to>
    <xdr:cxnSp macro="">
      <xdr:nvCxnSpPr>
        <xdr:cNvPr id="574" name="Conector recto 573">
          <a:extLst>
            <a:ext uri="{FF2B5EF4-FFF2-40B4-BE49-F238E27FC236}">
              <a16:creationId xmlns:a16="http://schemas.microsoft.com/office/drawing/2014/main" id="{03C4C5F8-2088-4DD7-B111-E7FC2F80C444}"/>
            </a:ext>
          </a:extLst>
        </xdr:cNvPr>
        <xdr:cNvCxnSpPr/>
      </xdr:nvCxnSpPr>
      <xdr:spPr>
        <a:xfrm flipV="1">
          <a:off x="23683912" y="10267950"/>
          <a:ext cx="1100138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26193</xdr:colOff>
      <xdr:row>43</xdr:row>
      <xdr:rowOff>19050</xdr:rowOff>
    </xdr:from>
    <xdr:to>
      <xdr:col>37</xdr:col>
      <xdr:colOff>1104900</xdr:colOff>
      <xdr:row>44</xdr:row>
      <xdr:rowOff>309562</xdr:rowOff>
    </xdr:to>
    <xdr:cxnSp macro="">
      <xdr:nvCxnSpPr>
        <xdr:cNvPr id="575" name="Conector recto 574">
          <a:extLst>
            <a:ext uri="{FF2B5EF4-FFF2-40B4-BE49-F238E27FC236}">
              <a16:creationId xmlns:a16="http://schemas.microsoft.com/office/drawing/2014/main" id="{998E852C-2CF3-4357-AD12-45D2D759C801}"/>
            </a:ext>
          </a:extLst>
        </xdr:cNvPr>
        <xdr:cNvCxnSpPr/>
      </xdr:nvCxnSpPr>
      <xdr:spPr>
        <a:xfrm flipV="1">
          <a:off x="23705343" y="11582400"/>
          <a:ext cx="1078707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23812</xdr:colOff>
      <xdr:row>45</xdr:row>
      <xdr:rowOff>0</xdr:rowOff>
    </xdr:from>
    <xdr:to>
      <xdr:col>38</xdr:col>
      <xdr:colOff>19050</xdr:colOff>
      <xdr:row>46</xdr:row>
      <xdr:rowOff>283369</xdr:rowOff>
    </xdr:to>
    <xdr:cxnSp macro="">
      <xdr:nvCxnSpPr>
        <xdr:cNvPr id="576" name="Conector recto 575">
          <a:extLst>
            <a:ext uri="{FF2B5EF4-FFF2-40B4-BE49-F238E27FC236}">
              <a16:creationId xmlns:a16="http://schemas.microsoft.com/office/drawing/2014/main" id="{2EBFB193-0AF3-4EC1-886F-0D287BCBBA5D}"/>
            </a:ext>
          </a:extLst>
        </xdr:cNvPr>
        <xdr:cNvCxnSpPr/>
      </xdr:nvCxnSpPr>
      <xdr:spPr>
        <a:xfrm flipV="1">
          <a:off x="23702962" y="12211050"/>
          <a:ext cx="1138238" cy="6072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9525</xdr:colOff>
      <xdr:row>47</xdr:row>
      <xdr:rowOff>19050</xdr:rowOff>
    </xdr:from>
    <xdr:to>
      <xdr:col>38</xdr:col>
      <xdr:colOff>0</xdr:colOff>
      <xdr:row>48</xdr:row>
      <xdr:rowOff>304800</xdr:rowOff>
    </xdr:to>
    <xdr:cxnSp macro="">
      <xdr:nvCxnSpPr>
        <xdr:cNvPr id="577" name="Conector recto 576">
          <a:extLst>
            <a:ext uri="{FF2B5EF4-FFF2-40B4-BE49-F238E27FC236}">
              <a16:creationId xmlns:a16="http://schemas.microsoft.com/office/drawing/2014/main" id="{2F791FC1-0EEC-471C-AA04-F734D659D524}"/>
            </a:ext>
          </a:extLst>
        </xdr:cNvPr>
        <xdr:cNvCxnSpPr/>
      </xdr:nvCxnSpPr>
      <xdr:spPr>
        <a:xfrm flipV="1">
          <a:off x="23688675" y="12877800"/>
          <a:ext cx="11334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4762</xdr:colOff>
      <xdr:row>57</xdr:row>
      <xdr:rowOff>0</xdr:rowOff>
    </xdr:from>
    <xdr:to>
      <xdr:col>38</xdr:col>
      <xdr:colOff>19050</xdr:colOff>
      <xdr:row>59</xdr:row>
      <xdr:rowOff>14288</xdr:rowOff>
    </xdr:to>
    <xdr:cxnSp macro="">
      <xdr:nvCxnSpPr>
        <xdr:cNvPr id="579" name="Conector recto 578">
          <a:extLst>
            <a:ext uri="{FF2B5EF4-FFF2-40B4-BE49-F238E27FC236}">
              <a16:creationId xmlns:a16="http://schemas.microsoft.com/office/drawing/2014/main" id="{09F62D45-8AE4-4FF3-90A5-607DCF74BAF7}"/>
            </a:ext>
          </a:extLst>
        </xdr:cNvPr>
        <xdr:cNvCxnSpPr/>
      </xdr:nvCxnSpPr>
      <xdr:spPr>
        <a:xfrm flipV="1">
          <a:off x="23683912" y="16097250"/>
          <a:ext cx="1157288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2380</xdr:colOff>
      <xdr:row>59</xdr:row>
      <xdr:rowOff>0</xdr:rowOff>
    </xdr:from>
    <xdr:to>
      <xdr:col>38</xdr:col>
      <xdr:colOff>38100</xdr:colOff>
      <xdr:row>61</xdr:row>
      <xdr:rowOff>0</xdr:rowOff>
    </xdr:to>
    <xdr:cxnSp macro="">
      <xdr:nvCxnSpPr>
        <xdr:cNvPr id="580" name="Conector recto 579">
          <a:extLst>
            <a:ext uri="{FF2B5EF4-FFF2-40B4-BE49-F238E27FC236}">
              <a16:creationId xmlns:a16="http://schemas.microsoft.com/office/drawing/2014/main" id="{A6DB8E09-4C49-4717-A25A-D472E48F6CC0}"/>
            </a:ext>
          </a:extLst>
        </xdr:cNvPr>
        <xdr:cNvCxnSpPr/>
      </xdr:nvCxnSpPr>
      <xdr:spPr>
        <a:xfrm flipV="1">
          <a:off x="23681530" y="16744950"/>
          <a:ext cx="117872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-1</xdr:colOff>
      <xdr:row>63</xdr:row>
      <xdr:rowOff>57150</xdr:rowOff>
    </xdr:from>
    <xdr:to>
      <xdr:col>38</xdr:col>
      <xdr:colOff>0</xdr:colOff>
      <xdr:row>64</xdr:row>
      <xdr:rowOff>319087</xdr:rowOff>
    </xdr:to>
    <xdr:cxnSp macro="">
      <xdr:nvCxnSpPr>
        <xdr:cNvPr id="581" name="Conector recto 580">
          <a:extLst>
            <a:ext uri="{FF2B5EF4-FFF2-40B4-BE49-F238E27FC236}">
              <a16:creationId xmlns:a16="http://schemas.microsoft.com/office/drawing/2014/main" id="{7C18D8FF-3C46-4E87-A500-463DA8D4F629}"/>
            </a:ext>
          </a:extLst>
        </xdr:cNvPr>
        <xdr:cNvCxnSpPr/>
      </xdr:nvCxnSpPr>
      <xdr:spPr>
        <a:xfrm flipV="1">
          <a:off x="20345399" y="18097500"/>
          <a:ext cx="8001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21430</xdr:colOff>
      <xdr:row>67</xdr:row>
      <xdr:rowOff>38100</xdr:rowOff>
    </xdr:from>
    <xdr:to>
      <xdr:col>37</xdr:col>
      <xdr:colOff>1123950</xdr:colOff>
      <xdr:row>68</xdr:row>
      <xdr:rowOff>304800</xdr:rowOff>
    </xdr:to>
    <xdr:cxnSp macro="">
      <xdr:nvCxnSpPr>
        <xdr:cNvPr id="582" name="Conector recto 581">
          <a:extLst>
            <a:ext uri="{FF2B5EF4-FFF2-40B4-BE49-F238E27FC236}">
              <a16:creationId xmlns:a16="http://schemas.microsoft.com/office/drawing/2014/main" id="{63B803CC-2F28-497D-A00C-450E2DD7AADE}"/>
            </a:ext>
          </a:extLst>
        </xdr:cNvPr>
        <xdr:cNvCxnSpPr/>
      </xdr:nvCxnSpPr>
      <xdr:spPr>
        <a:xfrm flipV="1">
          <a:off x="23700580" y="19373850"/>
          <a:ext cx="110252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19048</xdr:colOff>
      <xdr:row>71</xdr:row>
      <xdr:rowOff>19050</xdr:rowOff>
    </xdr:from>
    <xdr:to>
      <xdr:col>37</xdr:col>
      <xdr:colOff>1123950</xdr:colOff>
      <xdr:row>72</xdr:row>
      <xdr:rowOff>314325</xdr:rowOff>
    </xdr:to>
    <xdr:cxnSp macro="">
      <xdr:nvCxnSpPr>
        <xdr:cNvPr id="583" name="Conector recto 582">
          <a:extLst>
            <a:ext uri="{FF2B5EF4-FFF2-40B4-BE49-F238E27FC236}">
              <a16:creationId xmlns:a16="http://schemas.microsoft.com/office/drawing/2014/main" id="{C19C9619-75A4-4706-9550-3B58C1D9A3D0}"/>
            </a:ext>
          </a:extLst>
        </xdr:cNvPr>
        <xdr:cNvCxnSpPr/>
      </xdr:nvCxnSpPr>
      <xdr:spPr>
        <a:xfrm flipV="1">
          <a:off x="23698198" y="20650200"/>
          <a:ext cx="1104902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4761</xdr:colOff>
      <xdr:row>73</xdr:row>
      <xdr:rowOff>19050</xdr:rowOff>
    </xdr:from>
    <xdr:to>
      <xdr:col>38</xdr:col>
      <xdr:colOff>0</xdr:colOff>
      <xdr:row>74</xdr:row>
      <xdr:rowOff>288132</xdr:rowOff>
    </xdr:to>
    <xdr:cxnSp macro="">
      <xdr:nvCxnSpPr>
        <xdr:cNvPr id="584" name="Conector recto 583">
          <a:extLst>
            <a:ext uri="{FF2B5EF4-FFF2-40B4-BE49-F238E27FC236}">
              <a16:creationId xmlns:a16="http://schemas.microsoft.com/office/drawing/2014/main" id="{F01D4814-2EE3-44C5-916A-658FAE7AEDEC}"/>
            </a:ext>
          </a:extLst>
        </xdr:cNvPr>
        <xdr:cNvCxnSpPr/>
      </xdr:nvCxnSpPr>
      <xdr:spPr>
        <a:xfrm flipV="1">
          <a:off x="23683911" y="21297900"/>
          <a:ext cx="1138239" cy="5929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27214</xdr:colOff>
      <xdr:row>77</xdr:row>
      <xdr:rowOff>13608</xdr:rowOff>
    </xdr:from>
    <xdr:to>
      <xdr:col>38</xdr:col>
      <xdr:colOff>0</xdr:colOff>
      <xdr:row>79</xdr:row>
      <xdr:rowOff>0</xdr:rowOff>
    </xdr:to>
    <xdr:cxnSp macro="">
      <xdr:nvCxnSpPr>
        <xdr:cNvPr id="585" name="Conector recto 584">
          <a:extLst>
            <a:ext uri="{FF2B5EF4-FFF2-40B4-BE49-F238E27FC236}">
              <a16:creationId xmlns:a16="http://schemas.microsoft.com/office/drawing/2014/main" id="{9678367F-F05C-4054-954F-CCB3E49128DA}"/>
            </a:ext>
          </a:extLst>
        </xdr:cNvPr>
        <xdr:cNvCxnSpPr/>
      </xdr:nvCxnSpPr>
      <xdr:spPr>
        <a:xfrm flipV="1">
          <a:off x="20372614" y="22587858"/>
          <a:ext cx="7728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2720</xdr:colOff>
      <xdr:row>83</xdr:row>
      <xdr:rowOff>27214</xdr:rowOff>
    </xdr:from>
    <xdr:to>
      <xdr:col>38</xdr:col>
      <xdr:colOff>0</xdr:colOff>
      <xdr:row>84</xdr:row>
      <xdr:rowOff>320110</xdr:rowOff>
    </xdr:to>
    <xdr:cxnSp macro="">
      <xdr:nvCxnSpPr>
        <xdr:cNvPr id="587" name="Conector recto 586">
          <a:extLst>
            <a:ext uri="{FF2B5EF4-FFF2-40B4-BE49-F238E27FC236}">
              <a16:creationId xmlns:a16="http://schemas.microsoft.com/office/drawing/2014/main" id="{7D05806E-A00C-4165-A2CA-5D094C88B74F}"/>
            </a:ext>
          </a:extLst>
        </xdr:cNvPr>
        <xdr:cNvCxnSpPr/>
      </xdr:nvCxnSpPr>
      <xdr:spPr>
        <a:xfrm flipV="1">
          <a:off x="20348120" y="24544564"/>
          <a:ext cx="79738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340</xdr:colOff>
      <xdr:row>84</xdr:row>
      <xdr:rowOff>304800</xdr:rowOff>
    </xdr:from>
    <xdr:to>
      <xdr:col>38</xdr:col>
      <xdr:colOff>38100</xdr:colOff>
      <xdr:row>86</xdr:row>
      <xdr:rowOff>314327</xdr:rowOff>
    </xdr:to>
    <xdr:cxnSp macro="">
      <xdr:nvCxnSpPr>
        <xdr:cNvPr id="588" name="Conector recto 587">
          <a:extLst>
            <a:ext uri="{FF2B5EF4-FFF2-40B4-BE49-F238E27FC236}">
              <a16:creationId xmlns:a16="http://schemas.microsoft.com/office/drawing/2014/main" id="{01167446-C858-493C-8451-01FE2041ED23}"/>
            </a:ext>
          </a:extLst>
        </xdr:cNvPr>
        <xdr:cNvCxnSpPr/>
      </xdr:nvCxnSpPr>
      <xdr:spPr>
        <a:xfrm flipV="1">
          <a:off x="23679490" y="25146000"/>
          <a:ext cx="1180760" cy="6572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35717</xdr:colOff>
      <xdr:row>95</xdr:row>
      <xdr:rowOff>11907</xdr:rowOff>
    </xdr:from>
    <xdr:to>
      <xdr:col>38</xdr:col>
      <xdr:colOff>4761</xdr:colOff>
      <xdr:row>96</xdr:row>
      <xdr:rowOff>295275</xdr:rowOff>
    </xdr:to>
    <xdr:cxnSp macro="">
      <xdr:nvCxnSpPr>
        <xdr:cNvPr id="590" name="Conector recto 589">
          <a:extLst>
            <a:ext uri="{FF2B5EF4-FFF2-40B4-BE49-F238E27FC236}">
              <a16:creationId xmlns:a16="http://schemas.microsoft.com/office/drawing/2014/main" id="{F88B992C-2AFA-4465-A46D-CF12174F3039}"/>
            </a:ext>
          </a:extLst>
        </xdr:cNvPr>
        <xdr:cNvCxnSpPr/>
      </xdr:nvCxnSpPr>
      <xdr:spPr>
        <a:xfrm flipV="1">
          <a:off x="20381117" y="28415457"/>
          <a:ext cx="76914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21429</xdr:colOff>
      <xdr:row>103</xdr:row>
      <xdr:rowOff>40821</xdr:rowOff>
    </xdr:from>
    <xdr:to>
      <xdr:col>38</xdr:col>
      <xdr:colOff>13607</xdr:colOff>
      <xdr:row>105</xdr:row>
      <xdr:rowOff>7144</xdr:rowOff>
    </xdr:to>
    <xdr:cxnSp macro="">
      <xdr:nvCxnSpPr>
        <xdr:cNvPr id="591" name="Conector recto 590">
          <a:extLst>
            <a:ext uri="{FF2B5EF4-FFF2-40B4-BE49-F238E27FC236}">
              <a16:creationId xmlns:a16="http://schemas.microsoft.com/office/drawing/2014/main" id="{3C43BB0D-5D13-4660-8B89-60C23ED79CF1}"/>
            </a:ext>
          </a:extLst>
        </xdr:cNvPr>
        <xdr:cNvCxnSpPr/>
      </xdr:nvCxnSpPr>
      <xdr:spPr>
        <a:xfrm flipV="1">
          <a:off x="20366829" y="31035171"/>
          <a:ext cx="79227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874939</xdr:colOff>
      <xdr:row>37</xdr:row>
      <xdr:rowOff>0</xdr:rowOff>
    </xdr:from>
    <xdr:to>
      <xdr:col>38</xdr:col>
      <xdr:colOff>19050</xdr:colOff>
      <xdr:row>39</xdr:row>
      <xdr:rowOff>22794</xdr:rowOff>
    </xdr:to>
    <xdr:cxnSp macro="">
      <xdr:nvCxnSpPr>
        <xdr:cNvPr id="592" name="Conector recto 591">
          <a:extLst>
            <a:ext uri="{FF2B5EF4-FFF2-40B4-BE49-F238E27FC236}">
              <a16:creationId xmlns:a16="http://schemas.microsoft.com/office/drawing/2014/main" id="{2707EC26-5CA5-4768-8B85-28EFC220C702}"/>
            </a:ext>
          </a:extLst>
        </xdr:cNvPr>
        <xdr:cNvCxnSpPr/>
      </xdr:nvCxnSpPr>
      <xdr:spPr>
        <a:xfrm flipV="1">
          <a:off x="23849239" y="9620250"/>
          <a:ext cx="118246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18367</xdr:colOff>
      <xdr:row>115</xdr:row>
      <xdr:rowOff>25175</xdr:rowOff>
    </xdr:from>
    <xdr:to>
      <xdr:col>38</xdr:col>
      <xdr:colOff>15646</xdr:colOff>
      <xdr:row>116</xdr:row>
      <xdr:rowOff>313645</xdr:rowOff>
    </xdr:to>
    <xdr:cxnSp macro="">
      <xdr:nvCxnSpPr>
        <xdr:cNvPr id="593" name="Conector recto 592">
          <a:extLst>
            <a:ext uri="{FF2B5EF4-FFF2-40B4-BE49-F238E27FC236}">
              <a16:creationId xmlns:a16="http://schemas.microsoft.com/office/drawing/2014/main" id="{2B70C6E4-BD08-4F93-8392-3A0D3BE09FF0}"/>
            </a:ext>
          </a:extLst>
        </xdr:cNvPr>
        <xdr:cNvCxnSpPr/>
      </xdr:nvCxnSpPr>
      <xdr:spPr>
        <a:xfrm flipV="1">
          <a:off x="20363767" y="34905725"/>
          <a:ext cx="79737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21089</xdr:colOff>
      <xdr:row>113</xdr:row>
      <xdr:rowOff>27896</xdr:rowOff>
    </xdr:from>
    <xdr:to>
      <xdr:col>38</xdr:col>
      <xdr:colOff>18368</xdr:colOff>
      <xdr:row>114</xdr:row>
      <xdr:rowOff>316367</xdr:rowOff>
    </xdr:to>
    <xdr:cxnSp macro="">
      <xdr:nvCxnSpPr>
        <xdr:cNvPr id="594" name="Conector recto 593">
          <a:extLst>
            <a:ext uri="{FF2B5EF4-FFF2-40B4-BE49-F238E27FC236}">
              <a16:creationId xmlns:a16="http://schemas.microsoft.com/office/drawing/2014/main" id="{9215177A-0630-4415-851F-2B77707C8D4B}"/>
            </a:ext>
          </a:extLst>
        </xdr:cNvPr>
        <xdr:cNvCxnSpPr/>
      </xdr:nvCxnSpPr>
      <xdr:spPr>
        <a:xfrm flipV="1">
          <a:off x="20366489" y="34260746"/>
          <a:ext cx="79737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19050</xdr:colOff>
      <xdr:row>31</xdr:row>
      <xdr:rowOff>38100</xdr:rowOff>
    </xdr:from>
    <xdr:to>
      <xdr:col>38</xdr:col>
      <xdr:colOff>762000</xdr:colOff>
      <xdr:row>33</xdr:row>
      <xdr:rowOff>0</xdr:rowOff>
    </xdr:to>
    <xdr:cxnSp macro="">
      <xdr:nvCxnSpPr>
        <xdr:cNvPr id="614" name="Conector recto 613">
          <a:extLst>
            <a:ext uri="{FF2B5EF4-FFF2-40B4-BE49-F238E27FC236}">
              <a16:creationId xmlns:a16="http://schemas.microsoft.com/office/drawing/2014/main" id="{547EC094-18B6-4C8A-8720-46234E7BA48D}"/>
            </a:ext>
          </a:extLst>
        </xdr:cNvPr>
        <xdr:cNvCxnSpPr/>
      </xdr:nvCxnSpPr>
      <xdr:spPr>
        <a:xfrm flipV="1">
          <a:off x="3829050" y="77152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9525</xdr:colOff>
      <xdr:row>34</xdr:row>
      <xdr:rowOff>304800</xdr:rowOff>
    </xdr:from>
    <xdr:to>
      <xdr:col>39</xdr:col>
      <xdr:colOff>0</xdr:colOff>
      <xdr:row>36</xdr:row>
      <xdr:rowOff>292893</xdr:rowOff>
    </xdr:to>
    <xdr:cxnSp macro="">
      <xdr:nvCxnSpPr>
        <xdr:cNvPr id="616" name="Conector recto 615">
          <a:extLst>
            <a:ext uri="{FF2B5EF4-FFF2-40B4-BE49-F238E27FC236}">
              <a16:creationId xmlns:a16="http://schemas.microsoft.com/office/drawing/2014/main" id="{C7388C6B-6C57-42C1-AB96-6ED4665EDCBA}"/>
            </a:ext>
          </a:extLst>
        </xdr:cNvPr>
        <xdr:cNvCxnSpPr/>
      </xdr:nvCxnSpPr>
      <xdr:spPr>
        <a:xfrm flipV="1">
          <a:off x="24831675" y="8953500"/>
          <a:ext cx="9239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4762</xdr:colOff>
      <xdr:row>38</xdr:row>
      <xdr:rowOff>285750</xdr:rowOff>
    </xdr:from>
    <xdr:to>
      <xdr:col>39</xdr:col>
      <xdr:colOff>38100</xdr:colOff>
      <xdr:row>40</xdr:row>
      <xdr:rowOff>311943</xdr:rowOff>
    </xdr:to>
    <xdr:cxnSp macro="">
      <xdr:nvCxnSpPr>
        <xdr:cNvPr id="618" name="Conector recto 617">
          <a:extLst>
            <a:ext uri="{FF2B5EF4-FFF2-40B4-BE49-F238E27FC236}">
              <a16:creationId xmlns:a16="http://schemas.microsoft.com/office/drawing/2014/main" id="{EF7566C2-9F06-45E0-8D43-6288C4B2EB9E}"/>
            </a:ext>
          </a:extLst>
        </xdr:cNvPr>
        <xdr:cNvCxnSpPr/>
      </xdr:nvCxnSpPr>
      <xdr:spPr>
        <a:xfrm flipV="1">
          <a:off x="24826912" y="10229850"/>
          <a:ext cx="966788" cy="6738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26193</xdr:colOff>
      <xdr:row>43</xdr:row>
      <xdr:rowOff>26194</xdr:rowOff>
    </xdr:from>
    <xdr:to>
      <xdr:col>38</xdr:col>
      <xdr:colOff>769143</xdr:colOff>
      <xdr:row>44</xdr:row>
      <xdr:rowOff>309562</xdr:rowOff>
    </xdr:to>
    <xdr:cxnSp macro="">
      <xdr:nvCxnSpPr>
        <xdr:cNvPr id="619" name="Conector recto 618">
          <a:extLst>
            <a:ext uri="{FF2B5EF4-FFF2-40B4-BE49-F238E27FC236}">
              <a16:creationId xmlns:a16="http://schemas.microsoft.com/office/drawing/2014/main" id="{D4CCDBAE-7807-4771-9E07-7D87EA36AC87}"/>
            </a:ext>
          </a:extLst>
        </xdr:cNvPr>
        <xdr:cNvCxnSpPr/>
      </xdr:nvCxnSpPr>
      <xdr:spPr>
        <a:xfrm flipV="1">
          <a:off x="3836193" y="1158954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9525</xdr:colOff>
      <xdr:row>47</xdr:row>
      <xdr:rowOff>21432</xdr:rowOff>
    </xdr:from>
    <xdr:to>
      <xdr:col>38</xdr:col>
      <xdr:colOff>752475</xdr:colOff>
      <xdr:row>48</xdr:row>
      <xdr:rowOff>304800</xdr:rowOff>
    </xdr:to>
    <xdr:cxnSp macro="">
      <xdr:nvCxnSpPr>
        <xdr:cNvPr id="621" name="Conector recto 620">
          <a:extLst>
            <a:ext uri="{FF2B5EF4-FFF2-40B4-BE49-F238E27FC236}">
              <a16:creationId xmlns:a16="http://schemas.microsoft.com/office/drawing/2014/main" id="{0A5266E9-A15F-450C-AA9C-6FFF7B16C820}"/>
            </a:ext>
          </a:extLst>
        </xdr:cNvPr>
        <xdr:cNvCxnSpPr/>
      </xdr:nvCxnSpPr>
      <xdr:spPr>
        <a:xfrm flipV="1">
          <a:off x="38195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4762</xdr:colOff>
      <xdr:row>57</xdr:row>
      <xdr:rowOff>38100</xdr:rowOff>
    </xdr:from>
    <xdr:to>
      <xdr:col>38</xdr:col>
      <xdr:colOff>914400</xdr:colOff>
      <xdr:row>59</xdr:row>
      <xdr:rowOff>14288</xdr:rowOff>
    </xdr:to>
    <xdr:cxnSp macro="">
      <xdr:nvCxnSpPr>
        <xdr:cNvPr id="623" name="Conector recto 622">
          <a:extLst>
            <a:ext uri="{FF2B5EF4-FFF2-40B4-BE49-F238E27FC236}">
              <a16:creationId xmlns:a16="http://schemas.microsoft.com/office/drawing/2014/main" id="{3AFC7324-3704-4644-8887-2594F15E3B32}"/>
            </a:ext>
          </a:extLst>
        </xdr:cNvPr>
        <xdr:cNvCxnSpPr/>
      </xdr:nvCxnSpPr>
      <xdr:spPr>
        <a:xfrm flipV="1">
          <a:off x="25017412" y="16135350"/>
          <a:ext cx="909638" cy="6238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2380</xdr:colOff>
      <xdr:row>59</xdr:row>
      <xdr:rowOff>38100</xdr:rowOff>
    </xdr:from>
    <xdr:to>
      <xdr:col>38</xdr:col>
      <xdr:colOff>745330</xdr:colOff>
      <xdr:row>61</xdr:row>
      <xdr:rowOff>0</xdr:rowOff>
    </xdr:to>
    <xdr:cxnSp macro="">
      <xdr:nvCxnSpPr>
        <xdr:cNvPr id="624" name="Conector recto 623">
          <a:extLst>
            <a:ext uri="{FF2B5EF4-FFF2-40B4-BE49-F238E27FC236}">
              <a16:creationId xmlns:a16="http://schemas.microsoft.com/office/drawing/2014/main" id="{DE35AD49-3FAA-49B5-8F9E-68B37503884B}"/>
            </a:ext>
          </a:extLst>
        </xdr:cNvPr>
        <xdr:cNvCxnSpPr/>
      </xdr:nvCxnSpPr>
      <xdr:spPr>
        <a:xfrm flipV="1">
          <a:off x="3812380" y="167830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-1</xdr:colOff>
      <xdr:row>63</xdr:row>
      <xdr:rowOff>38100</xdr:rowOff>
    </xdr:from>
    <xdr:to>
      <xdr:col>38</xdr:col>
      <xdr:colOff>895350</xdr:colOff>
      <xdr:row>64</xdr:row>
      <xdr:rowOff>319087</xdr:rowOff>
    </xdr:to>
    <xdr:cxnSp macro="">
      <xdr:nvCxnSpPr>
        <xdr:cNvPr id="625" name="Conector recto 624">
          <a:extLst>
            <a:ext uri="{FF2B5EF4-FFF2-40B4-BE49-F238E27FC236}">
              <a16:creationId xmlns:a16="http://schemas.microsoft.com/office/drawing/2014/main" id="{F8EBDFEB-E2DF-40E4-B8F1-C8A5C91F2575}"/>
            </a:ext>
          </a:extLst>
        </xdr:cNvPr>
        <xdr:cNvCxnSpPr/>
      </xdr:nvCxnSpPr>
      <xdr:spPr>
        <a:xfrm flipV="1">
          <a:off x="25012649" y="18078450"/>
          <a:ext cx="89535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21430</xdr:colOff>
      <xdr:row>67</xdr:row>
      <xdr:rowOff>57150</xdr:rowOff>
    </xdr:from>
    <xdr:to>
      <xdr:col>39</xdr:col>
      <xdr:colOff>38100</xdr:colOff>
      <xdr:row>68</xdr:row>
      <xdr:rowOff>304800</xdr:rowOff>
    </xdr:to>
    <xdr:cxnSp macro="">
      <xdr:nvCxnSpPr>
        <xdr:cNvPr id="626" name="Conector recto 625">
          <a:extLst>
            <a:ext uri="{FF2B5EF4-FFF2-40B4-BE49-F238E27FC236}">
              <a16:creationId xmlns:a16="http://schemas.microsoft.com/office/drawing/2014/main" id="{3943E3FA-F5F2-4D4F-92A6-1D5309F10185}"/>
            </a:ext>
          </a:extLst>
        </xdr:cNvPr>
        <xdr:cNvCxnSpPr/>
      </xdr:nvCxnSpPr>
      <xdr:spPr>
        <a:xfrm flipV="1">
          <a:off x="25034080" y="19392900"/>
          <a:ext cx="95012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19048</xdr:colOff>
      <xdr:row>71</xdr:row>
      <xdr:rowOff>38100</xdr:rowOff>
    </xdr:from>
    <xdr:to>
      <xdr:col>38</xdr:col>
      <xdr:colOff>895350</xdr:colOff>
      <xdr:row>72</xdr:row>
      <xdr:rowOff>314325</xdr:rowOff>
    </xdr:to>
    <xdr:cxnSp macro="">
      <xdr:nvCxnSpPr>
        <xdr:cNvPr id="627" name="Conector recto 626">
          <a:extLst>
            <a:ext uri="{FF2B5EF4-FFF2-40B4-BE49-F238E27FC236}">
              <a16:creationId xmlns:a16="http://schemas.microsoft.com/office/drawing/2014/main" id="{F9394E97-E24F-41DD-AE61-B20C9517329B}"/>
            </a:ext>
          </a:extLst>
        </xdr:cNvPr>
        <xdr:cNvCxnSpPr/>
      </xdr:nvCxnSpPr>
      <xdr:spPr>
        <a:xfrm flipV="1">
          <a:off x="25031698" y="20669250"/>
          <a:ext cx="8763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4761</xdr:colOff>
      <xdr:row>73</xdr:row>
      <xdr:rowOff>19050</xdr:rowOff>
    </xdr:from>
    <xdr:to>
      <xdr:col>39</xdr:col>
      <xdr:colOff>38100</xdr:colOff>
      <xdr:row>74</xdr:row>
      <xdr:rowOff>288132</xdr:rowOff>
    </xdr:to>
    <xdr:cxnSp macro="">
      <xdr:nvCxnSpPr>
        <xdr:cNvPr id="628" name="Conector recto 627">
          <a:extLst>
            <a:ext uri="{FF2B5EF4-FFF2-40B4-BE49-F238E27FC236}">
              <a16:creationId xmlns:a16="http://schemas.microsoft.com/office/drawing/2014/main" id="{F435C3B6-2163-45FF-A22D-6E7ECCF694C3}"/>
            </a:ext>
          </a:extLst>
        </xdr:cNvPr>
        <xdr:cNvCxnSpPr/>
      </xdr:nvCxnSpPr>
      <xdr:spPr>
        <a:xfrm flipV="1">
          <a:off x="25017411" y="21297900"/>
          <a:ext cx="966789" cy="5929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14286</xdr:colOff>
      <xdr:row>77</xdr:row>
      <xdr:rowOff>38100</xdr:rowOff>
    </xdr:from>
    <xdr:to>
      <xdr:col>38</xdr:col>
      <xdr:colOff>914400</xdr:colOff>
      <xdr:row>78</xdr:row>
      <xdr:rowOff>285750</xdr:rowOff>
    </xdr:to>
    <xdr:cxnSp macro="">
      <xdr:nvCxnSpPr>
        <xdr:cNvPr id="629" name="Conector recto 628">
          <a:extLst>
            <a:ext uri="{FF2B5EF4-FFF2-40B4-BE49-F238E27FC236}">
              <a16:creationId xmlns:a16="http://schemas.microsoft.com/office/drawing/2014/main" id="{DF64ECA8-60D8-4C54-9179-A551885CE896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35717</xdr:colOff>
      <xdr:row>95</xdr:row>
      <xdr:rowOff>11907</xdr:rowOff>
    </xdr:from>
    <xdr:to>
      <xdr:col>39</xdr:col>
      <xdr:colOff>4761</xdr:colOff>
      <xdr:row>96</xdr:row>
      <xdr:rowOff>295275</xdr:rowOff>
    </xdr:to>
    <xdr:cxnSp macro="">
      <xdr:nvCxnSpPr>
        <xdr:cNvPr id="635" name="Conector recto 634">
          <a:extLst>
            <a:ext uri="{FF2B5EF4-FFF2-40B4-BE49-F238E27FC236}">
              <a16:creationId xmlns:a16="http://schemas.microsoft.com/office/drawing/2014/main" id="{62B3C5C9-0817-4901-8071-C4743B858926}"/>
            </a:ext>
          </a:extLst>
        </xdr:cNvPr>
        <xdr:cNvCxnSpPr/>
      </xdr:nvCxnSpPr>
      <xdr:spPr>
        <a:xfrm flipV="1">
          <a:off x="3845717" y="28415457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21429</xdr:colOff>
      <xdr:row>103</xdr:row>
      <xdr:rowOff>38100</xdr:rowOff>
    </xdr:from>
    <xdr:to>
      <xdr:col>39</xdr:col>
      <xdr:colOff>0</xdr:colOff>
      <xdr:row>105</xdr:row>
      <xdr:rowOff>7144</xdr:rowOff>
    </xdr:to>
    <xdr:cxnSp macro="">
      <xdr:nvCxnSpPr>
        <xdr:cNvPr id="636" name="Conector recto 635">
          <a:extLst>
            <a:ext uri="{FF2B5EF4-FFF2-40B4-BE49-F238E27FC236}">
              <a16:creationId xmlns:a16="http://schemas.microsoft.com/office/drawing/2014/main" id="{2A085D2C-AF18-4906-BCD8-AAE5A4188186}"/>
            </a:ext>
          </a:extLst>
        </xdr:cNvPr>
        <xdr:cNvCxnSpPr/>
      </xdr:nvCxnSpPr>
      <xdr:spPr>
        <a:xfrm flipV="1">
          <a:off x="25034079" y="31032450"/>
          <a:ext cx="912021" cy="6167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30954</xdr:colOff>
      <xdr:row>95</xdr:row>
      <xdr:rowOff>21432</xdr:rowOff>
    </xdr:from>
    <xdr:to>
      <xdr:col>39</xdr:col>
      <xdr:colOff>933448</xdr:colOff>
      <xdr:row>96</xdr:row>
      <xdr:rowOff>307182</xdr:rowOff>
    </xdr:to>
    <xdr:cxnSp macro="">
      <xdr:nvCxnSpPr>
        <xdr:cNvPr id="638" name="Conector recto 637">
          <a:extLst>
            <a:ext uri="{FF2B5EF4-FFF2-40B4-BE49-F238E27FC236}">
              <a16:creationId xmlns:a16="http://schemas.microsoft.com/office/drawing/2014/main" id="{85B2ACE3-8460-4BE7-9897-204ACA628CA9}"/>
            </a:ext>
          </a:extLst>
        </xdr:cNvPr>
        <xdr:cNvCxnSpPr/>
      </xdr:nvCxnSpPr>
      <xdr:spPr>
        <a:xfrm flipV="1">
          <a:off x="25977054" y="28424982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9525</xdr:colOff>
      <xdr:row>115</xdr:row>
      <xdr:rowOff>38100</xdr:rowOff>
    </xdr:from>
    <xdr:to>
      <xdr:col>41</xdr:col>
      <xdr:colOff>895350</xdr:colOff>
      <xdr:row>117</xdr:row>
      <xdr:rowOff>19052</xdr:rowOff>
    </xdr:to>
    <xdr:cxnSp macro="">
      <xdr:nvCxnSpPr>
        <xdr:cNvPr id="639" name="Conector recto 638">
          <a:extLst>
            <a:ext uri="{FF2B5EF4-FFF2-40B4-BE49-F238E27FC236}">
              <a16:creationId xmlns:a16="http://schemas.microsoft.com/office/drawing/2014/main" id="{E7F85061-DA90-4247-AC0B-67534CE04749}"/>
            </a:ext>
          </a:extLst>
        </xdr:cNvPr>
        <xdr:cNvCxnSpPr/>
      </xdr:nvCxnSpPr>
      <xdr:spPr>
        <a:xfrm flipV="1">
          <a:off x="27822525" y="34918650"/>
          <a:ext cx="885825" cy="6286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19050</xdr:colOff>
      <xdr:row>115</xdr:row>
      <xdr:rowOff>0</xdr:rowOff>
    </xdr:from>
    <xdr:to>
      <xdr:col>41</xdr:col>
      <xdr:colOff>0</xdr:colOff>
      <xdr:row>116</xdr:row>
      <xdr:rowOff>314327</xdr:rowOff>
    </xdr:to>
    <xdr:cxnSp macro="">
      <xdr:nvCxnSpPr>
        <xdr:cNvPr id="640" name="Conector recto 639">
          <a:extLst>
            <a:ext uri="{FF2B5EF4-FFF2-40B4-BE49-F238E27FC236}">
              <a16:creationId xmlns:a16="http://schemas.microsoft.com/office/drawing/2014/main" id="{9451A3DC-CFB8-464E-81EA-72DC9AA5C451}"/>
            </a:ext>
          </a:extLst>
        </xdr:cNvPr>
        <xdr:cNvCxnSpPr/>
      </xdr:nvCxnSpPr>
      <xdr:spPr>
        <a:xfrm flipV="1">
          <a:off x="26898600" y="34880550"/>
          <a:ext cx="91440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28575</xdr:colOff>
      <xdr:row>115</xdr:row>
      <xdr:rowOff>38100</xdr:rowOff>
    </xdr:from>
    <xdr:to>
      <xdr:col>39</xdr:col>
      <xdr:colOff>895350</xdr:colOff>
      <xdr:row>116</xdr:row>
      <xdr:rowOff>311946</xdr:rowOff>
    </xdr:to>
    <xdr:cxnSp macro="">
      <xdr:nvCxnSpPr>
        <xdr:cNvPr id="641" name="Conector recto 640">
          <a:extLst>
            <a:ext uri="{FF2B5EF4-FFF2-40B4-BE49-F238E27FC236}">
              <a16:creationId xmlns:a16="http://schemas.microsoft.com/office/drawing/2014/main" id="{22F57484-DE95-4B76-8C4F-36A2D33272CF}"/>
            </a:ext>
          </a:extLst>
        </xdr:cNvPr>
        <xdr:cNvCxnSpPr/>
      </xdr:nvCxnSpPr>
      <xdr:spPr>
        <a:xfrm flipV="1">
          <a:off x="25974675" y="34918650"/>
          <a:ext cx="866775" cy="59769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2381</xdr:colOff>
      <xdr:row>113</xdr:row>
      <xdr:rowOff>38100</xdr:rowOff>
    </xdr:from>
    <xdr:to>
      <xdr:col>42</xdr:col>
      <xdr:colOff>0</xdr:colOff>
      <xdr:row>115</xdr:row>
      <xdr:rowOff>23815</xdr:rowOff>
    </xdr:to>
    <xdr:cxnSp macro="">
      <xdr:nvCxnSpPr>
        <xdr:cNvPr id="642" name="Conector recto 641">
          <a:extLst>
            <a:ext uri="{FF2B5EF4-FFF2-40B4-BE49-F238E27FC236}">
              <a16:creationId xmlns:a16="http://schemas.microsoft.com/office/drawing/2014/main" id="{EB255C81-9D67-44F4-8645-ADCC1ADD86F5}"/>
            </a:ext>
          </a:extLst>
        </xdr:cNvPr>
        <xdr:cNvCxnSpPr/>
      </xdr:nvCxnSpPr>
      <xdr:spPr>
        <a:xfrm flipV="1">
          <a:off x="27815381" y="34270950"/>
          <a:ext cx="931069" cy="6334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19050</xdr:colOff>
      <xdr:row>113</xdr:row>
      <xdr:rowOff>38100</xdr:rowOff>
    </xdr:from>
    <xdr:to>
      <xdr:col>40</xdr:col>
      <xdr:colOff>895350</xdr:colOff>
      <xdr:row>114</xdr:row>
      <xdr:rowOff>285751</xdr:rowOff>
    </xdr:to>
    <xdr:cxnSp macro="">
      <xdr:nvCxnSpPr>
        <xdr:cNvPr id="643" name="Conector recto 642">
          <a:extLst>
            <a:ext uri="{FF2B5EF4-FFF2-40B4-BE49-F238E27FC236}">
              <a16:creationId xmlns:a16="http://schemas.microsoft.com/office/drawing/2014/main" id="{7E925DF0-E406-40A6-A1F1-4A6690DA3A85}"/>
            </a:ext>
          </a:extLst>
        </xdr:cNvPr>
        <xdr:cNvCxnSpPr/>
      </xdr:nvCxnSpPr>
      <xdr:spPr>
        <a:xfrm flipV="1">
          <a:off x="26898600" y="34270950"/>
          <a:ext cx="876300" cy="5715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931068</xdr:colOff>
      <xdr:row>113</xdr:row>
      <xdr:rowOff>1</xdr:rowOff>
    </xdr:from>
    <xdr:to>
      <xdr:col>39</xdr:col>
      <xdr:colOff>897731</xdr:colOff>
      <xdr:row>115</xdr:row>
      <xdr:rowOff>19052</xdr:rowOff>
    </xdr:to>
    <xdr:cxnSp macro="">
      <xdr:nvCxnSpPr>
        <xdr:cNvPr id="644" name="Conector recto 643">
          <a:extLst>
            <a:ext uri="{FF2B5EF4-FFF2-40B4-BE49-F238E27FC236}">
              <a16:creationId xmlns:a16="http://schemas.microsoft.com/office/drawing/2014/main" id="{6F038EA6-A5D2-4544-BC04-BAF28CD2D8D0}"/>
            </a:ext>
          </a:extLst>
        </xdr:cNvPr>
        <xdr:cNvCxnSpPr/>
      </xdr:nvCxnSpPr>
      <xdr:spPr>
        <a:xfrm flipV="1">
          <a:off x="25943718" y="34232851"/>
          <a:ext cx="900113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7142</xdr:colOff>
      <xdr:row>103</xdr:row>
      <xdr:rowOff>19050</xdr:rowOff>
    </xdr:from>
    <xdr:to>
      <xdr:col>39</xdr:col>
      <xdr:colOff>909636</xdr:colOff>
      <xdr:row>104</xdr:row>
      <xdr:rowOff>302418</xdr:rowOff>
    </xdr:to>
    <xdr:cxnSp macro="">
      <xdr:nvCxnSpPr>
        <xdr:cNvPr id="645" name="Conector recto 644">
          <a:extLst>
            <a:ext uri="{FF2B5EF4-FFF2-40B4-BE49-F238E27FC236}">
              <a16:creationId xmlns:a16="http://schemas.microsoft.com/office/drawing/2014/main" id="{BBEE0D32-2B61-42A1-8CCC-0839645AE34A}"/>
            </a:ext>
          </a:extLst>
        </xdr:cNvPr>
        <xdr:cNvCxnSpPr/>
      </xdr:nvCxnSpPr>
      <xdr:spPr>
        <a:xfrm flipV="1">
          <a:off x="25953242" y="31013400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4761</xdr:colOff>
      <xdr:row>103</xdr:row>
      <xdr:rowOff>0</xdr:rowOff>
    </xdr:from>
    <xdr:to>
      <xdr:col>40</xdr:col>
      <xdr:colOff>914400</xdr:colOff>
      <xdr:row>105</xdr:row>
      <xdr:rowOff>14288</xdr:rowOff>
    </xdr:to>
    <xdr:cxnSp macro="">
      <xdr:nvCxnSpPr>
        <xdr:cNvPr id="646" name="Conector recto 645">
          <a:extLst>
            <a:ext uri="{FF2B5EF4-FFF2-40B4-BE49-F238E27FC236}">
              <a16:creationId xmlns:a16="http://schemas.microsoft.com/office/drawing/2014/main" id="{8FD83D82-D9B2-4AA1-8163-E89670A03CBE}"/>
            </a:ext>
          </a:extLst>
        </xdr:cNvPr>
        <xdr:cNvCxnSpPr/>
      </xdr:nvCxnSpPr>
      <xdr:spPr>
        <a:xfrm flipV="1">
          <a:off x="26884311" y="30994350"/>
          <a:ext cx="909639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2379</xdr:colOff>
      <xdr:row>103</xdr:row>
      <xdr:rowOff>19050</xdr:rowOff>
    </xdr:from>
    <xdr:to>
      <xdr:col>42</xdr:col>
      <xdr:colOff>0</xdr:colOff>
      <xdr:row>105</xdr:row>
      <xdr:rowOff>0</xdr:rowOff>
    </xdr:to>
    <xdr:cxnSp macro="">
      <xdr:nvCxnSpPr>
        <xdr:cNvPr id="647" name="Conector recto 646">
          <a:extLst>
            <a:ext uri="{FF2B5EF4-FFF2-40B4-BE49-F238E27FC236}">
              <a16:creationId xmlns:a16="http://schemas.microsoft.com/office/drawing/2014/main" id="{865CAD1F-5173-4852-9462-CD1CAAB84204}"/>
            </a:ext>
          </a:extLst>
        </xdr:cNvPr>
        <xdr:cNvCxnSpPr/>
      </xdr:nvCxnSpPr>
      <xdr:spPr>
        <a:xfrm flipV="1">
          <a:off x="27815379" y="31013400"/>
          <a:ext cx="9310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14286</xdr:colOff>
      <xdr:row>95</xdr:row>
      <xdr:rowOff>19050</xdr:rowOff>
    </xdr:from>
    <xdr:to>
      <xdr:col>41</xdr:col>
      <xdr:colOff>19050</xdr:colOff>
      <xdr:row>96</xdr:row>
      <xdr:rowOff>309562</xdr:rowOff>
    </xdr:to>
    <xdr:cxnSp macro="">
      <xdr:nvCxnSpPr>
        <xdr:cNvPr id="648" name="Conector recto 647">
          <a:extLst>
            <a:ext uri="{FF2B5EF4-FFF2-40B4-BE49-F238E27FC236}">
              <a16:creationId xmlns:a16="http://schemas.microsoft.com/office/drawing/2014/main" id="{53C2BB59-2D14-4216-AC80-B73D16D10338}"/>
            </a:ext>
          </a:extLst>
        </xdr:cNvPr>
        <xdr:cNvCxnSpPr/>
      </xdr:nvCxnSpPr>
      <xdr:spPr>
        <a:xfrm flipV="1">
          <a:off x="26893836" y="28422600"/>
          <a:ext cx="938214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914399</xdr:colOff>
      <xdr:row>95</xdr:row>
      <xdr:rowOff>61913</xdr:rowOff>
    </xdr:from>
    <xdr:to>
      <xdr:col>41</xdr:col>
      <xdr:colOff>883443</xdr:colOff>
      <xdr:row>97</xdr:row>
      <xdr:rowOff>21431</xdr:rowOff>
    </xdr:to>
    <xdr:cxnSp macro="">
      <xdr:nvCxnSpPr>
        <xdr:cNvPr id="649" name="Conector recto 648">
          <a:extLst>
            <a:ext uri="{FF2B5EF4-FFF2-40B4-BE49-F238E27FC236}">
              <a16:creationId xmlns:a16="http://schemas.microsoft.com/office/drawing/2014/main" id="{82840B7B-3C40-4951-919F-4A1F5ABB4C58}"/>
            </a:ext>
          </a:extLst>
        </xdr:cNvPr>
        <xdr:cNvCxnSpPr/>
      </xdr:nvCxnSpPr>
      <xdr:spPr>
        <a:xfrm flipV="1">
          <a:off x="27793949" y="28465463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4763</xdr:colOff>
      <xdr:row>31</xdr:row>
      <xdr:rowOff>52388</xdr:rowOff>
    </xdr:from>
    <xdr:to>
      <xdr:col>39</xdr:col>
      <xdr:colOff>747713</xdr:colOff>
      <xdr:row>33</xdr:row>
      <xdr:rowOff>14288</xdr:rowOff>
    </xdr:to>
    <xdr:cxnSp macro="">
      <xdr:nvCxnSpPr>
        <xdr:cNvPr id="661" name="Conector recto 660">
          <a:extLst>
            <a:ext uri="{FF2B5EF4-FFF2-40B4-BE49-F238E27FC236}">
              <a16:creationId xmlns:a16="http://schemas.microsoft.com/office/drawing/2014/main" id="{C1DAABEB-805F-4C93-8E7D-797B4284D00D}"/>
            </a:ext>
          </a:extLst>
        </xdr:cNvPr>
        <xdr:cNvCxnSpPr/>
      </xdr:nvCxnSpPr>
      <xdr:spPr>
        <a:xfrm flipV="1">
          <a:off x="4595813" y="7729538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38100</xdr:colOff>
      <xdr:row>31</xdr:row>
      <xdr:rowOff>14287</xdr:rowOff>
    </xdr:from>
    <xdr:to>
      <xdr:col>41</xdr:col>
      <xdr:colOff>7144</xdr:colOff>
      <xdr:row>32</xdr:row>
      <xdr:rowOff>297655</xdr:rowOff>
    </xdr:to>
    <xdr:cxnSp macro="">
      <xdr:nvCxnSpPr>
        <xdr:cNvPr id="662" name="Conector recto 661">
          <a:extLst>
            <a:ext uri="{FF2B5EF4-FFF2-40B4-BE49-F238E27FC236}">
              <a16:creationId xmlns:a16="http://schemas.microsoft.com/office/drawing/2014/main" id="{39385156-213B-4D70-AD45-948C62B9CD88}"/>
            </a:ext>
          </a:extLst>
        </xdr:cNvPr>
        <xdr:cNvCxnSpPr/>
      </xdr:nvCxnSpPr>
      <xdr:spPr>
        <a:xfrm flipV="1">
          <a:off x="5410200" y="7691437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902493</xdr:colOff>
      <xdr:row>31</xdr:row>
      <xdr:rowOff>61913</xdr:rowOff>
    </xdr:from>
    <xdr:to>
      <xdr:col>41</xdr:col>
      <xdr:colOff>871537</xdr:colOff>
      <xdr:row>33</xdr:row>
      <xdr:rowOff>21431</xdr:rowOff>
    </xdr:to>
    <xdr:cxnSp macro="">
      <xdr:nvCxnSpPr>
        <xdr:cNvPr id="663" name="Conector recto 662">
          <a:extLst>
            <a:ext uri="{FF2B5EF4-FFF2-40B4-BE49-F238E27FC236}">
              <a16:creationId xmlns:a16="http://schemas.microsoft.com/office/drawing/2014/main" id="{C5092AD8-87E9-4773-9CEC-FC19038EC3E3}"/>
            </a:ext>
          </a:extLst>
        </xdr:cNvPr>
        <xdr:cNvCxnSpPr/>
      </xdr:nvCxnSpPr>
      <xdr:spPr>
        <a:xfrm flipV="1">
          <a:off x="27591543" y="7739063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923924</xdr:colOff>
      <xdr:row>37</xdr:row>
      <xdr:rowOff>14288</xdr:rowOff>
    </xdr:from>
    <xdr:to>
      <xdr:col>39</xdr:col>
      <xdr:colOff>892968</xdr:colOff>
      <xdr:row>38</xdr:row>
      <xdr:rowOff>297656</xdr:rowOff>
    </xdr:to>
    <xdr:cxnSp macro="">
      <xdr:nvCxnSpPr>
        <xdr:cNvPr id="664" name="Conector recto 663">
          <a:extLst>
            <a:ext uri="{FF2B5EF4-FFF2-40B4-BE49-F238E27FC236}">
              <a16:creationId xmlns:a16="http://schemas.microsoft.com/office/drawing/2014/main" id="{AEBF482F-BA4C-4C28-844B-74228B10EA10}"/>
            </a:ext>
          </a:extLst>
        </xdr:cNvPr>
        <xdr:cNvCxnSpPr/>
      </xdr:nvCxnSpPr>
      <xdr:spPr>
        <a:xfrm flipV="1">
          <a:off x="25746074" y="963453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7143</xdr:colOff>
      <xdr:row>39</xdr:row>
      <xdr:rowOff>0</xdr:rowOff>
    </xdr:from>
    <xdr:to>
      <xdr:col>40</xdr:col>
      <xdr:colOff>19050</xdr:colOff>
      <xdr:row>40</xdr:row>
      <xdr:rowOff>314325</xdr:rowOff>
    </xdr:to>
    <xdr:cxnSp macro="">
      <xdr:nvCxnSpPr>
        <xdr:cNvPr id="665" name="Conector recto 664">
          <a:extLst>
            <a:ext uri="{FF2B5EF4-FFF2-40B4-BE49-F238E27FC236}">
              <a16:creationId xmlns:a16="http://schemas.microsoft.com/office/drawing/2014/main" id="{B4D68592-6D1E-44A2-B838-03984A86909E}"/>
            </a:ext>
          </a:extLst>
        </xdr:cNvPr>
        <xdr:cNvCxnSpPr/>
      </xdr:nvCxnSpPr>
      <xdr:spPr>
        <a:xfrm flipV="1">
          <a:off x="25762743" y="10267950"/>
          <a:ext cx="945357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28574</xdr:colOff>
      <xdr:row>37</xdr:row>
      <xdr:rowOff>0</xdr:rowOff>
    </xdr:from>
    <xdr:to>
      <xdr:col>41</xdr:col>
      <xdr:colOff>19050</xdr:colOff>
      <xdr:row>38</xdr:row>
      <xdr:rowOff>311944</xdr:rowOff>
    </xdr:to>
    <xdr:cxnSp macro="">
      <xdr:nvCxnSpPr>
        <xdr:cNvPr id="666" name="Conector recto 665">
          <a:extLst>
            <a:ext uri="{FF2B5EF4-FFF2-40B4-BE49-F238E27FC236}">
              <a16:creationId xmlns:a16="http://schemas.microsoft.com/office/drawing/2014/main" id="{2E46C6E5-EF33-47C3-A803-0FB15B697E79}"/>
            </a:ext>
          </a:extLst>
        </xdr:cNvPr>
        <xdr:cNvCxnSpPr/>
      </xdr:nvCxnSpPr>
      <xdr:spPr>
        <a:xfrm flipV="1">
          <a:off x="26717624" y="9620250"/>
          <a:ext cx="923926" cy="635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14287</xdr:colOff>
      <xdr:row>37</xdr:row>
      <xdr:rowOff>0</xdr:rowOff>
    </xdr:from>
    <xdr:to>
      <xdr:col>42</xdr:col>
      <xdr:colOff>38100</xdr:colOff>
      <xdr:row>39</xdr:row>
      <xdr:rowOff>11907</xdr:rowOff>
    </xdr:to>
    <xdr:cxnSp macro="">
      <xdr:nvCxnSpPr>
        <xdr:cNvPr id="667" name="Conector recto 666">
          <a:extLst>
            <a:ext uri="{FF2B5EF4-FFF2-40B4-BE49-F238E27FC236}">
              <a16:creationId xmlns:a16="http://schemas.microsoft.com/office/drawing/2014/main" id="{10402242-BB5D-4661-9B93-5831FB663D40}"/>
            </a:ext>
          </a:extLst>
        </xdr:cNvPr>
        <xdr:cNvCxnSpPr/>
      </xdr:nvCxnSpPr>
      <xdr:spPr>
        <a:xfrm flipV="1">
          <a:off x="27636787" y="9620250"/>
          <a:ext cx="957263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-1</xdr:colOff>
      <xdr:row>39</xdr:row>
      <xdr:rowOff>9526</xdr:rowOff>
    </xdr:from>
    <xdr:to>
      <xdr:col>40</xdr:col>
      <xdr:colOff>902493</xdr:colOff>
      <xdr:row>40</xdr:row>
      <xdr:rowOff>295276</xdr:rowOff>
    </xdr:to>
    <xdr:cxnSp macro="">
      <xdr:nvCxnSpPr>
        <xdr:cNvPr id="668" name="Conector recto 667">
          <a:extLst>
            <a:ext uri="{FF2B5EF4-FFF2-40B4-BE49-F238E27FC236}">
              <a16:creationId xmlns:a16="http://schemas.microsoft.com/office/drawing/2014/main" id="{6DC54FA8-2DA8-4AF6-8AD5-BA549F493E23}"/>
            </a:ext>
          </a:extLst>
        </xdr:cNvPr>
        <xdr:cNvCxnSpPr/>
      </xdr:nvCxnSpPr>
      <xdr:spPr>
        <a:xfrm flipV="1">
          <a:off x="26689049" y="10277476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9524</xdr:colOff>
      <xdr:row>39</xdr:row>
      <xdr:rowOff>52388</xdr:rowOff>
    </xdr:from>
    <xdr:to>
      <xdr:col>41</xdr:col>
      <xdr:colOff>912018</xdr:colOff>
      <xdr:row>41</xdr:row>
      <xdr:rowOff>11906</xdr:rowOff>
    </xdr:to>
    <xdr:cxnSp macro="">
      <xdr:nvCxnSpPr>
        <xdr:cNvPr id="669" name="Conector recto 668">
          <a:extLst>
            <a:ext uri="{FF2B5EF4-FFF2-40B4-BE49-F238E27FC236}">
              <a16:creationId xmlns:a16="http://schemas.microsoft.com/office/drawing/2014/main" id="{9454BB0F-EE10-424F-822C-095AEC65976A}"/>
            </a:ext>
          </a:extLst>
        </xdr:cNvPr>
        <xdr:cNvCxnSpPr/>
      </xdr:nvCxnSpPr>
      <xdr:spPr>
        <a:xfrm flipV="1">
          <a:off x="27632024" y="1032033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2381</xdr:colOff>
      <xdr:row>43</xdr:row>
      <xdr:rowOff>19050</xdr:rowOff>
    </xdr:from>
    <xdr:to>
      <xdr:col>41</xdr:col>
      <xdr:colOff>38100</xdr:colOff>
      <xdr:row>44</xdr:row>
      <xdr:rowOff>321467</xdr:rowOff>
    </xdr:to>
    <xdr:cxnSp macro="">
      <xdr:nvCxnSpPr>
        <xdr:cNvPr id="670" name="Conector recto 669">
          <a:extLst>
            <a:ext uri="{FF2B5EF4-FFF2-40B4-BE49-F238E27FC236}">
              <a16:creationId xmlns:a16="http://schemas.microsoft.com/office/drawing/2014/main" id="{841D3B32-8020-4402-9537-428DD6D89ACE}"/>
            </a:ext>
          </a:extLst>
        </xdr:cNvPr>
        <xdr:cNvCxnSpPr/>
      </xdr:nvCxnSpPr>
      <xdr:spPr>
        <a:xfrm flipV="1">
          <a:off x="26691431" y="11582400"/>
          <a:ext cx="969169" cy="626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57149</xdr:colOff>
      <xdr:row>43</xdr:row>
      <xdr:rowOff>16668</xdr:rowOff>
    </xdr:from>
    <xdr:to>
      <xdr:col>40</xdr:col>
      <xdr:colOff>26193</xdr:colOff>
      <xdr:row>44</xdr:row>
      <xdr:rowOff>300036</xdr:rowOff>
    </xdr:to>
    <xdr:cxnSp macro="">
      <xdr:nvCxnSpPr>
        <xdr:cNvPr id="671" name="Conector recto 670">
          <a:extLst>
            <a:ext uri="{FF2B5EF4-FFF2-40B4-BE49-F238E27FC236}">
              <a16:creationId xmlns:a16="http://schemas.microsoft.com/office/drawing/2014/main" id="{C57547F4-4292-4F75-A189-86739B272835}"/>
            </a:ext>
          </a:extLst>
        </xdr:cNvPr>
        <xdr:cNvCxnSpPr/>
      </xdr:nvCxnSpPr>
      <xdr:spPr>
        <a:xfrm flipV="1">
          <a:off x="25812749" y="1158001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43</xdr:row>
      <xdr:rowOff>66674</xdr:rowOff>
    </xdr:from>
    <xdr:to>
      <xdr:col>41</xdr:col>
      <xdr:colOff>902494</xdr:colOff>
      <xdr:row>45</xdr:row>
      <xdr:rowOff>28574</xdr:rowOff>
    </xdr:to>
    <xdr:cxnSp macro="">
      <xdr:nvCxnSpPr>
        <xdr:cNvPr id="672" name="Conector recto 671">
          <a:extLst>
            <a:ext uri="{FF2B5EF4-FFF2-40B4-BE49-F238E27FC236}">
              <a16:creationId xmlns:a16="http://schemas.microsoft.com/office/drawing/2014/main" id="{3EBB072E-EBBD-456B-8F36-7D48049088DA}"/>
            </a:ext>
          </a:extLst>
        </xdr:cNvPr>
        <xdr:cNvCxnSpPr/>
      </xdr:nvCxnSpPr>
      <xdr:spPr>
        <a:xfrm flipV="1">
          <a:off x="27622500" y="11630024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14287</xdr:colOff>
      <xdr:row>57</xdr:row>
      <xdr:rowOff>57150</xdr:rowOff>
    </xdr:from>
    <xdr:to>
      <xdr:col>39</xdr:col>
      <xdr:colOff>914400</xdr:colOff>
      <xdr:row>58</xdr:row>
      <xdr:rowOff>309563</xdr:rowOff>
    </xdr:to>
    <xdr:cxnSp macro="">
      <xdr:nvCxnSpPr>
        <xdr:cNvPr id="673" name="Conector recto 672">
          <a:extLst>
            <a:ext uri="{FF2B5EF4-FFF2-40B4-BE49-F238E27FC236}">
              <a16:creationId xmlns:a16="http://schemas.microsoft.com/office/drawing/2014/main" id="{4F5C3E19-D35F-4EA2-8BBC-6432601362F9}"/>
            </a:ext>
          </a:extLst>
        </xdr:cNvPr>
        <xdr:cNvCxnSpPr/>
      </xdr:nvCxnSpPr>
      <xdr:spPr>
        <a:xfrm flipV="1">
          <a:off x="25960387" y="16154400"/>
          <a:ext cx="900113" cy="5762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11906</xdr:colOff>
      <xdr:row>59</xdr:row>
      <xdr:rowOff>35719</xdr:rowOff>
    </xdr:from>
    <xdr:to>
      <xdr:col>39</xdr:col>
      <xdr:colOff>754856</xdr:colOff>
      <xdr:row>60</xdr:row>
      <xdr:rowOff>319087</xdr:rowOff>
    </xdr:to>
    <xdr:cxnSp macro="">
      <xdr:nvCxnSpPr>
        <xdr:cNvPr id="674" name="Conector recto 673">
          <a:extLst>
            <a:ext uri="{FF2B5EF4-FFF2-40B4-BE49-F238E27FC236}">
              <a16:creationId xmlns:a16="http://schemas.microsoft.com/office/drawing/2014/main" id="{C034A7F3-19F7-49C1-98E9-2D95D89E51F8}"/>
            </a:ext>
          </a:extLst>
        </xdr:cNvPr>
        <xdr:cNvCxnSpPr/>
      </xdr:nvCxnSpPr>
      <xdr:spPr>
        <a:xfrm flipV="1">
          <a:off x="4602956" y="16780669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931068</xdr:colOff>
      <xdr:row>57</xdr:row>
      <xdr:rowOff>33338</xdr:rowOff>
    </xdr:from>
    <xdr:to>
      <xdr:col>40</xdr:col>
      <xdr:colOff>900112</xdr:colOff>
      <xdr:row>58</xdr:row>
      <xdr:rowOff>316706</xdr:rowOff>
    </xdr:to>
    <xdr:cxnSp macro="">
      <xdr:nvCxnSpPr>
        <xdr:cNvPr id="675" name="Conector recto 674">
          <a:extLst>
            <a:ext uri="{FF2B5EF4-FFF2-40B4-BE49-F238E27FC236}">
              <a16:creationId xmlns:a16="http://schemas.microsoft.com/office/drawing/2014/main" id="{131179D1-284D-4180-8BD1-E59A3EAA9A6F}"/>
            </a:ext>
          </a:extLst>
        </xdr:cNvPr>
        <xdr:cNvCxnSpPr/>
      </xdr:nvCxnSpPr>
      <xdr:spPr>
        <a:xfrm flipV="1">
          <a:off x="26877168" y="1613058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19049</xdr:colOff>
      <xdr:row>57</xdr:row>
      <xdr:rowOff>38100</xdr:rowOff>
    </xdr:from>
    <xdr:to>
      <xdr:col>41</xdr:col>
      <xdr:colOff>895350</xdr:colOff>
      <xdr:row>58</xdr:row>
      <xdr:rowOff>302419</xdr:rowOff>
    </xdr:to>
    <xdr:cxnSp macro="">
      <xdr:nvCxnSpPr>
        <xdr:cNvPr id="676" name="Conector recto 675">
          <a:extLst>
            <a:ext uri="{FF2B5EF4-FFF2-40B4-BE49-F238E27FC236}">
              <a16:creationId xmlns:a16="http://schemas.microsoft.com/office/drawing/2014/main" id="{1965CD2E-CF37-4FB4-9D42-B68F16F20046}"/>
            </a:ext>
          </a:extLst>
        </xdr:cNvPr>
        <xdr:cNvCxnSpPr/>
      </xdr:nvCxnSpPr>
      <xdr:spPr>
        <a:xfrm flipV="1">
          <a:off x="27832049" y="16135350"/>
          <a:ext cx="876301" cy="5881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4762</xdr:colOff>
      <xdr:row>59</xdr:row>
      <xdr:rowOff>19050</xdr:rowOff>
    </xdr:from>
    <xdr:to>
      <xdr:col>40</xdr:col>
      <xdr:colOff>895350</xdr:colOff>
      <xdr:row>60</xdr:row>
      <xdr:rowOff>311943</xdr:rowOff>
    </xdr:to>
    <xdr:cxnSp macro="">
      <xdr:nvCxnSpPr>
        <xdr:cNvPr id="677" name="Conector recto 676">
          <a:extLst>
            <a:ext uri="{FF2B5EF4-FFF2-40B4-BE49-F238E27FC236}">
              <a16:creationId xmlns:a16="http://schemas.microsoft.com/office/drawing/2014/main" id="{ACA5C02C-5296-4193-A83D-9EA54FB2073B}"/>
            </a:ext>
          </a:extLst>
        </xdr:cNvPr>
        <xdr:cNvCxnSpPr/>
      </xdr:nvCxnSpPr>
      <xdr:spPr>
        <a:xfrm flipV="1">
          <a:off x="26884312" y="16764000"/>
          <a:ext cx="890588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897730</xdr:colOff>
      <xdr:row>59</xdr:row>
      <xdr:rowOff>57151</xdr:rowOff>
    </xdr:from>
    <xdr:to>
      <xdr:col>41</xdr:col>
      <xdr:colOff>866774</xdr:colOff>
      <xdr:row>61</xdr:row>
      <xdr:rowOff>19051</xdr:rowOff>
    </xdr:to>
    <xdr:cxnSp macro="">
      <xdr:nvCxnSpPr>
        <xdr:cNvPr id="678" name="Conector recto 677">
          <a:extLst>
            <a:ext uri="{FF2B5EF4-FFF2-40B4-BE49-F238E27FC236}">
              <a16:creationId xmlns:a16="http://schemas.microsoft.com/office/drawing/2014/main" id="{92F9AC23-6401-473B-A567-F4825433DD00}"/>
            </a:ext>
          </a:extLst>
        </xdr:cNvPr>
        <xdr:cNvCxnSpPr/>
      </xdr:nvCxnSpPr>
      <xdr:spPr>
        <a:xfrm flipV="1">
          <a:off x="27777280" y="16802101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21429</xdr:colOff>
      <xdr:row>63</xdr:row>
      <xdr:rowOff>19051</xdr:rowOff>
    </xdr:from>
    <xdr:to>
      <xdr:col>40</xdr:col>
      <xdr:colOff>923923</xdr:colOff>
      <xdr:row>64</xdr:row>
      <xdr:rowOff>304801</xdr:rowOff>
    </xdr:to>
    <xdr:cxnSp macro="">
      <xdr:nvCxnSpPr>
        <xdr:cNvPr id="679" name="Conector recto 678">
          <a:extLst>
            <a:ext uri="{FF2B5EF4-FFF2-40B4-BE49-F238E27FC236}">
              <a16:creationId xmlns:a16="http://schemas.microsoft.com/office/drawing/2014/main" id="{4D232290-F1EB-439D-ACEE-41A0EC468D39}"/>
            </a:ext>
          </a:extLst>
        </xdr:cNvPr>
        <xdr:cNvCxnSpPr/>
      </xdr:nvCxnSpPr>
      <xdr:spPr>
        <a:xfrm flipV="1">
          <a:off x="26900979" y="18059401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11904</xdr:colOff>
      <xdr:row>62</xdr:row>
      <xdr:rowOff>304800</xdr:rowOff>
    </xdr:from>
    <xdr:to>
      <xdr:col>40</xdr:col>
      <xdr:colOff>38100</xdr:colOff>
      <xdr:row>64</xdr:row>
      <xdr:rowOff>307181</xdr:rowOff>
    </xdr:to>
    <xdr:cxnSp macro="">
      <xdr:nvCxnSpPr>
        <xdr:cNvPr id="680" name="Conector recto 679">
          <a:extLst>
            <a:ext uri="{FF2B5EF4-FFF2-40B4-BE49-F238E27FC236}">
              <a16:creationId xmlns:a16="http://schemas.microsoft.com/office/drawing/2014/main" id="{FDF1CAA2-A2CB-4577-BA57-C2A9AC00E5E0}"/>
            </a:ext>
          </a:extLst>
        </xdr:cNvPr>
        <xdr:cNvCxnSpPr/>
      </xdr:nvCxnSpPr>
      <xdr:spPr>
        <a:xfrm flipV="1">
          <a:off x="25958004" y="18021300"/>
          <a:ext cx="959646" cy="6500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42860</xdr:colOff>
      <xdr:row>63</xdr:row>
      <xdr:rowOff>64295</xdr:rowOff>
    </xdr:from>
    <xdr:to>
      <xdr:col>42</xdr:col>
      <xdr:colOff>11904</xdr:colOff>
      <xdr:row>65</xdr:row>
      <xdr:rowOff>26195</xdr:rowOff>
    </xdr:to>
    <xdr:cxnSp macro="">
      <xdr:nvCxnSpPr>
        <xdr:cNvPr id="681" name="Conector recto 680">
          <a:extLst>
            <a:ext uri="{FF2B5EF4-FFF2-40B4-BE49-F238E27FC236}">
              <a16:creationId xmlns:a16="http://schemas.microsoft.com/office/drawing/2014/main" id="{532221DD-0576-4669-A399-88B69ED55B54}"/>
            </a:ext>
          </a:extLst>
        </xdr:cNvPr>
        <xdr:cNvCxnSpPr/>
      </xdr:nvCxnSpPr>
      <xdr:spPr>
        <a:xfrm flipV="1">
          <a:off x="27855860" y="18104645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4761</xdr:colOff>
      <xdr:row>71</xdr:row>
      <xdr:rowOff>38100</xdr:rowOff>
    </xdr:from>
    <xdr:to>
      <xdr:col>39</xdr:col>
      <xdr:colOff>914400</xdr:colOff>
      <xdr:row>72</xdr:row>
      <xdr:rowOff>311944</xdr:rowOff>
    </xdr:to>
    <xdr:cxnSp macro="">
      <xdr:nvCxnSpPr>
        <xdr:cNvPr id="682" name="Conector recto 681">
          <a:extLst>
            <a:ext uri="{FF2B5EF4-FFF2-40B4-BE49-F238E27FC236}">
              <a16:creationId xmlns:a16="http://schemas.microsoft.com/office/drawing/2014/main" id="{D818C1F0-9AAE-46C3-8054-2DCA7F479E29}"/>
            </a:ext>
          </a:extLst>
        </xdr:cNvPr>
        <xdr:cNvCxnSpPr/>
      </xdr:nvCxnSpPr>
      <xdr:spPr>
        <a:xfrm flipV="1">
          <a:off x="25950861" y="20669250"/>
          <a:ext cx="909639" cy="5976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2379</xdr:colOff>
      <xdr:row>73</xdr:row>
      <xdr:rowOff>38100</xdr:rowOff>
    </xdr:from>
    <xdr:to>
      <xdr:col>39</xdr:col>
      <xdr:colOff>895350</xdr:colOff>
      <xdr:row>75</xdr:row>
      <xdr:rowOff>11908</xdr:rowOff>
    </xdr:to>
    <xdr:cxnSp macro="">
      <xdr:nvCxnSpPr>
        <xdr:cNvPr id="683" name="Conector recto 682">
          <a:extLst>
            <a:ext uri="{FF2B5EF4-FFF2-40B4-BE49-F238E27FC236}">
              <a16:creationId xmlns:a16="http://schemas.microsoft.com/office/drawing/2014/main" id="{7D1CB47D-5B5A-425C-8929-F62B7A214439}"/>
            </a:ext>
          </a:extLst>
        </xdr:cNvPr>
        <xdr:cNvCxnSpPr/>
      </xdr:nvCxnSpPr>
      <xdr:spPr>
        <a:xfrm flipV="1">
          <a:off x="25948479" y="21316950"/>
          <a:ext cx="892971" cy="6215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14286</xdr:colOff>
      <xdr:row>71</xdr:row>
      <xdr:rowOff>0</xdr:rowOff>
    </xdr:from>
    <xdr:to>
      <xdr:col>41</xdr:col>
      <xdr:colOff>0</xdr:colOff>
      <xdr:row>72</xdr:row>
      <xdr:rowOff>309563</xdr:rowOff>
    </xdr:to>
    <xdr:cxnSp macro="">
      <xdr:nvCxnSpPr>
        <xdr:cNvPr id="684" name="Conector recto 683">
          <a:extLst>
            <a:ext uri="{FF2B5EF4-FFF2-40B4-BE49-F238E27FC236}">
              <a16:creationId xmlns:a16="http://schemas.microsoft.com/office/drawing/2014/main" id="{B1FCF69A-38FD-4B78-A55A-B3B4BD80516E}"/>
            </a:ext>
          </a:extLst>
        </xdr:cNvPr>
        <xdr:cNvCxnSpPr/>
      </xdr:nvCxnSpPr>
      <xdr:spPr>
        <a:xfrm flipV="1">
          <a:off x="26893836" y="20631150"/>
          <a:ext cx="919164" cy="6334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11905</xdr:colOff>
      <xdr:row>71</xdr:row>
      <xdr:rowOff>19050</xdr:rowOff>
    </xdr:from>
    <xdr:to>
      <xdr:col>41</xdr:col>
      <xdr:colOff>895350</xdr:colOff>
      <xdr:row>72</xdr:row>
      <xdr:rowOff>307181</xdr:rowOff>
    </xdr:to>
    <xdr:cxnSp macro="">
      <xdr:nvCxnSpPr>
        <xdr:cNvPr id="685" name="Conector recto 684">
          <a:extLst>
            <a:ext uri="{FF2B5EF4-FFF2-40B4-BE49-F238E27FC236}">
              <a16:creationId xmlns:a16="http://schemas.microsoft.com/office/drawing/2014/main" id="{674A9458-598B-4C73-9711-4036A06FA15D}"/>
            </a:ext>
          </a:extLst>
        </xdr:cNvPr>
        <xdr:cNvCxnSpPr/>
      </xdr:nvCxnSpPr>
      <xdr:spPr>
        <a:xfrm flipV="1">
          <a:off x="27824905" y="20650200"/>
          <a:ext cx="883445" cy="6119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923924</xdr:colOff>
      <xdr:row>73</xdr:row>
      <xdr:rowOff>52389</xdr:rowOff>
    </xdr:from>
    <xdr:to>
      <xdr:col>41</xdr:col>
      <xdr:colOff>892968</xdr:colOff>
      <xdr:row>75</xdr:row>
      <xdr:rowOff>11907</xdr:rowOff>
    </xdr:to>
    <xdr:cxnSp macro="">
      <xdr:nvCxnSpPr>
        <xdr:cNvPr id="686" name="Conector recto 685">
          <a:extLst>
            <a:ext uri="{FF2B5EF4-FFF2-40B4-BE49-F238E27FC236}">
              <a16:creationId xmlns:a16="http://schemas.microsoft.com/office/drawing/2014/main" id="{F5A20637-ADD2-42CD-B1E1-2F75E291E7B6}"/>
            </a:ext>
          </a:extLst>
        </xdr:cNvPr>
        <xdr:cNvCxnSpPr/>
      </xdr:nvCxnSpPr>
      <xdr:spPr>
        <a:xfrm flipV="1">
          <a:off x="27803474" y="21331239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7143</xdr:colOff>
      <xdr:row>73</xdr:row>
      <xdr:rowOff>19050</xdr:rowOff>
    </xdr:from>
    <xdr:to>
      <xdr:col>41</xdr:col>
      <xdr:colOff>57150</xdr:colOff>
      <xdr:row>74</xdr:row>
      <xdr:rowOff>314326</xdr:rowOff>
    </xdr:to>
    <xdr:cxnSp macro="">
      <xdr:nvCxnSpPr>
        <xdr:cNvPr id="687" name="Conector recto 686">
          <a:extLst>
            <a:ext uri="{FF2B5EF4-FFF2-40B4-BE49-F238E27FC236}">
              <a16:creationId xmlns:a16="http://schemas.microsoft.com/office/drawing/2014/main" id="{95BBE7E4-8D0B-485E-BBC1-D20C5F390F57}"/>
            </a:ext>
          </a:extLst>
        </xdr:cNvPr>
        <xdr:cNvCxnSpPr/>
      </xdr:nvCxnSpPr>
      <xdr:spPr>
        <a:xfrm flipV="1">
          <a:off x="26886693" y="21297900"/>
          <a:ext cx="983457" cy="6191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921542</xdr:colOff>
      <xdr:row>67</xdr:row>
      <xdr:rowOff>11907</xdr:rowOff>
    </xdr:from>
    <xdr:to>
      <xdr:col>40</xdr:col>
      <xdr:colOff>890586</xdr:colOff>
      <xdr:row>68</xdr:row>
      <xdr:rowOff>295275</xdr:rowOff>
    </xdr:to>
    <xdr:cxnSp macro="">
      <xdr:nvCxnSpPr>
        <xdr:cNvPr id="688" name="Conector recto 687">
          <a:extLst>
            <a:ext uri="{FF2B5EF4-FFF2-40B4-BE49-F238E27FC236}">
              <a16:creationId xmlns:a16="http://schemas.microsoft.com/office/drawing/2014/main" id="{E43DB40B-9556-4D67-9EB5-56A2AFAD9215}"/>
            </a:ext>
          </a:extLst>
        </xdr:cNvPr>
        <xdr:cNvCxnSpPr/>
      </xdr:nvCxnSpPr>
      <xdr:spPr>
        <a:xfrm flipV="1">
          <a:off x="26867642" y="19347657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907255</xdr:colOff>
      <xdr:row>67</xdr:row>
      <xdr:rowOff>33338</xdr:rowOff>
    </xdr:from>
    <xdr:to>
      <xdr:col>39</xdr:col>
      <xdr:colOff>876299</xdr:colOff>
      <xdr:row>68</xdr:row>
      <xdr:rowOff>319088</xdr:rowOff>
    </xdr:to>
    <xdr:cxnSp macro="">
      <xdr:nvCxnSpPr>
        <xdr:cNvPr id="689" name="Conector recto 688">
          <a:extLst>
            <a:ext uri="{FF2B5EF4-FFF2-40B4-BE49-F238E27FC236}">
              <a16:creationId xmlns:a16="http://schemas.microsoft.com/office/drawing/2014/main" id="{09433EA2-40CC-4001-B754-4ED5BAE35529}"/>
            </a:ext>
          </a:extLst>
        </xdr:cNvPr>
        <xdr:cNvCxnSpPr/>
      </xdr:nvCxnSpPr>
      <xdr:spPr>
        <a:xfrm flipV="1">
          <a:off x="25919905" y="19369088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14287</xdr:colOff>
      <xdr:row>67</xdr:row>
      <xdr:rowOff>38101</xdr:rowOff>
    </xdr:from>
    <xdr:to>
      <xdr:col>41</xdr:col>
      <xdr:colOff>757237</xdr:colOff>
      <xdr:row>69</xdr:row>
      <xdr:rowOff>1</xdr:rowOff>
    </xdr:to>
    <xdr:cxnSp macro="">
      <xdr:nvCxnSpPr>
        <xdr:cNvPr id="690" name="Conector recto 689">
          <a:extLst>
            <a:ext uri="{FF2B5EF4-FFF2-40B4-BE49-F238E27FC236}">
              <a16:creationId xmlns:a16="http://schemas.microsoft.com/office/drawing/2014/main" id="{5B09BA95-D04E-4A7F-8FDD-0DA30A7F737B}"/>
            </a:ext>
          </a:extLst>
        </xdr:cNvPr>
        <xdr:cNvCxnSpPr/>
      </xdr:nvCxnSpPr>
      <xdr:spPr>
        <a:xfrm flipV="1">
          <a:off x="6167437" y="19373851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9525</xdr:colOff>
      <xdr:row>115</xdr:row>
      <xdr:rowOff>38100</xdr:rowOff>
    </xdr:from>
    <xdr:to>
      <xdr:col>42</xdr:col>
      <xdr:colOff>895350</xdr:colOff>
      <xdr:row>117</xdr:row>
      <xdr:rowOff>19052</xdr:rowOff>
    </xdr:to>
    <xdr:cxnSp macro="">
      <xdr:nvCxnSpPr>
        <xdr:cNvPr id="732" name="Conector recto 731">
          <a:extLst>
            <a:ext uri="{FF2B5EF4-FFF2-40B4-BE49-F238E27FC236}">
              <a16:creationId xmlns:a16="http://schemas.microsoft.com/office/drawing/2014/main" id="{A627179F-E9EC-4C6C-9A0D-2C47D23939B8}"/>
            </a:ext>
          </a:extLst>
        </xdr:cNvPr>
        <xdr:cNvCxnSpPr/>
      </xdr:nvCxnSpPr>
      <xdr:spPr>
        <a:xfrm flipV="1">
          <a:off x="27727275" y="35590163"/>
          <a:ext cx="885825" cy="6477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2381</xdr:colOff>
      <xdr:row>113</xdr:row>
      <xdr:rowOff>38100</xdr:rowOff>
    </xdr:from>
    <xdr:to>
      <xdr:col>43</xdr:col>
      <xdr:colOff>0</xdr:colOff>
      <xdr:row>115</xdr:row>
      <xdr:rowOff>23815</xdr:rowOff>
    </xdr:to>
    <xdr:cxnSp macro="">
      <xdr:nvCxnSpPr>
        <xdr:cNvPr id="733" name="Conector recto 732">
          <a:extLst>
            <a:ext uri="{FF2B5EF4-FFF2-40B4-BE49-F238E27FC236}">
              <a16:creationId xmlns:a16="http://schemas.microsoft.com/office/drawing/2014/main" id="{2461B41D-A0E1-48DF-BD76-61A96D8715B0}"/>
            </a:ext>
          </a:extLst>
        </xdr:cNvPr>
        <xdr:cNvCxnSpPr/>
      </xdr:nvCxnSpPr>
      <xdr:spPr>
        <a:xfrm flipV="1">
          <a:off x="27720131" y="34923413"/>
          <a:ext cx="926307" cy="6524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2379</xdr:colOff>
      <xdr:row>103</xdr:row>
      <xdr:rowOff>19050</xdr:rowOff>
    </xdr:from>
    <xdr:to>
      <xdr:col>43</xdr:col>
      <xdr:colOff>0</xdr:colOff>
      <xdr:row>105</xdr:row>
      <xdr:rowOff>0</xdr:rowOff>
    </xdr:to>
    <xdr:cxnSp macro="">
      <xdr:nvCxnSpPr>
        <xdr:cNvPr id="734" name="Conector recto 733">
          <a:extLst>
            <a:ext uri="{FF2B5EF4-FFF2-40B4-BE49-F238E27FC236}">
              <a16:creationId xmlns:a16="http://schemas.microsoft.com/office/drawing/2014/main" id="{5C1AD1A0-AA95-4844-8105-544BB964EB2F}"/>
            </a:ext>
          </a:extLst>
        </xdr:cNvPr>
        <xdr:cNvCxnSpPr/>
      </xdr:nvCxnSpPr>
      <xdr:spPr>
        <a:xfrm flipV="1">
          <a:off x="27720129" y="31570613"/>
          <a:ext cx="926309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914399</xdr:colOff>
      <xdr:row>95</xdr:row>
      <xdr:rowOff>61913</xdr:rowOff>
    </xdr:from>
    <xdr:to>
      <xdr:col>42</xdr:col>
      <xdr:colOff>883443</xdr:colOff>
      <xdr:row>97</xdr:row>
      <xdr:rowOff>21431</xdr:rowOff>
    </xdr:to>
    <xdr:cxnSp macro="">
      <xdr:nvCxnSpPr>
        <xdr:cNvPr id="736" name="Conector recto 735">
          <a:extLst>
            <a:ext uri="{FF2B5EF4-FFF2-40B4-BE49-F238E27FC236}">
              <a16:creationId xmlns:a16="http://schemas.microsoft.com/office/drawing/2014/main" id="{F54AB7BD-DC24-4C18-835B-7F955B99723D}"/>
            </a:ext>
          </a:extLst>
        </xdr:cNvPr>
        <xdr:cNvCxnSpPr/>
      </xdr:nvCxnSpPr>
      <xdr:spPr>
        <a:xfrm flipV="1">
          <a:off x="27703462" y="28946476"/>
          <a:ext cx="897731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902493</xdr:colOff>
      <xdr:row>31</xdr:row>
      <xdr:rowOff>61913</xdr:rowOff>
    </xdr:from>
    <xdr:to>
      <xdr:col>42</xdr:col>
      <xdr:colOff>871537</xdr:colOff>
      <xdr:row>33</xdr:row>
      <xdr:rowOff>21431</xdr:rowOff>
    </xdr:to>
    <xdr:cxnSp macro="">
      <xdr:nvCxnSpPr>
        <xdr:cNvPr id="740" name="Conector recto 739">
          <a:extLst>
            <a:ext uri="{FF2B5EF4-FFF2-40B4-BE49-F238E27FC236}">
              <a16:creationId xmlns:a16="http://schemas.microsoft.com/office/drawing/2014/main" id="{970E8D49-85EA-4C09-AE83-748932AB1AAB}"/>
            </a:ext>
          </a:extLst>
        </xdr:cNvPr>
        <xdr:cNvCxnSpPr/>
      </xdr:nvCxnSpPr>
      <xdr:spPr>
        <a:xfrm flipV="1">
          <a:off x="27691556" y="7610476"/>
          <a:ext cx="897731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14287</xdr:colOff>
      <xdr:row>37</xdr:row>
      <xdr:rowOff>0</xdr:rowOff>
    </xdr:from>
    <xdr:to>
      <xdr:col>43</xdr:col>
      <xdr:colOff>38100</xdr:colOff>
      <xdr:row>39</xdr:row>
      <xdr:rowOff>11907</xdr:rowOff>
    </xdr:to>
    <xdr:cxnSp macro="">
      <xdr:nvCxnSpPr>
        <xdr:cNvPr id="742" name="Conector recto 741">
          <a:extLst>
            <a:ext uri="{FF2B5EF4-FFF2-40B4-BE49-F238E27FC236}">
              <a16:creationId xmlns:a16="http://schemas.microsoft.com/office/drawing/2014/main" id="{5F7C8D67-AA51-4E6E-B4E7-DC149724BD40}"/>
            </a:ext>
          </a:extLst>
        </xdr:cNvPr>
        <xdr:cNvCxnSpPr/>
      </xdr:nvCxnSpPr>
      <xdr:spPr>
        <a:xfrm flipV="1">
          <a:off x="27732037" y="9548813"/>
          <a:ext cx="952501" cy="6786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9524</xdr:colOff>
      <xdr:row>39</xdr:row>
      <xdr:rowOff>52388</xdr:rowOff>
    </xdr:from>
    <xdr:to>
      <xdr:col>42</xdr:col>
      <xdr:colOff>912018</xdr:colOff>
      <xdr:row>41</xdr:row>
      <xdr:rowOff>11906</xdr:rowOff>
    </xdr:to>
    <xdr:cxnSp macro="">
      <xdr:nvCxnSpPr>
        <xdr:cNvPr id="743" name="Conector recto 742">
          <a:extLst>
            <a:ext uri="{FF2B5EF4-FFF2-40B4-BE49-F238E27FC236}">
              <a16:creationId xmlns:a16="http://schemas.microsoft.com/office/drawing/2014/main" id="{884FF974-5904-4167-BB7D-6C5925657ED1}"/>
            </a:ext>
          </a:extLst>
        </xdr:cNvPr>
        <xdr:cNvCxnSpPr/>
      </xdr:nvCxnSpPr>
      <xdr:spPr>
        <a:xfrm flipV="1">
          <a:off x="27727274" y="10267951"/>
          <a:ext cx="902494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43</xdr:row>
      <xdr:rowOff>66674</xdr:rowOff>
    </xdr:from>
    <xdr:to>
      <xdr:col>42</xdr:col>
      <xdr:colOff>902494</xdr:colOff>
      <xdr:row>45</xdr:row>
      <xdr:rowOff>28574</xdr:rowOff>
    </xdr:to>
    <xdr:cxnSp macro="">
      <xdr:nvCxnSpPr>
        <xdr:cNvPr id="745" name="Conector recto 744">
          <a:extLst>
            <a:ext uri="{FF2B5EF4-FFF2-40B4-BE49-F238E27FC236}">
              <a16:creationId xmlns:a16="http://schemas.microsoft.com/office/drawing/2014/main" id="{59730434-C26E-4CED-AA4C-E65421F689FF}"/>
            </a:ext>
          </a:extLst>
        </xdr:cNvPr>
        <xdr:cNvCxnSpPr/>
      </xdr:nvCxnSpPr>
      <xdr:spPr>
        <a:xfrm flipV="1">
          <a:off x="27717750" y="11615737"/>
          <a:ext cx="902494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19049</xdr:colOff>
      <xdr:row>57</xdr:row>
      <xdr:rowOff>38100</xdr:rowOff>
    </xdr:from>
    <xdr:to>
      <xdr:col>42</xdr:col>
      <xdr:colOff>895350</xdr:colOff>
      <xdr:row>58</xdr:row>
      <xdr:rowOff>302419</xdr:rowOff>
    </xdr:to>
    <xdr:cxnSp macro="">
      <xdr:nvCxnSpPr>
        <xdr:cNvPr id="746" name="Conector recto 745">
          <a:extLst>
            <a:ext uri="{FF2B5EF4-FFF2-40B4-BE49-F238E27FC236}">
              <a16:creationId xmlns:a16="http://schemas.microsoft.com/office/drawing/2014/main" id="{D4588C68-EB85-40E1-822F-3E982B20E1A7}"/>
            </a:ext>
          </a:extLst>
        </xdr:cNvPr>
        <xdr:cNvCxnSpPr/>
      </xdr:nvCxnSpPr>
      <xdr:spPr>
        <a:xfrm flipV="1">
          <a:off x="27736799" y="16254413"/>
          <a:ext cx="876301" cy="5976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897730</xdr:colOff>
      <xdr:row>59</xdr:row>
      <xdr:rowOff>57151</xdr:rowOff>
    </xdr:from>
    <xdr:to>
      <xdr:col>42</xdr:col>
      <xdr:colOff>866774</xdr:colOff>
      <xdr:row>61</xdr:row>
      <xdr:rowOff>19051</xdr:rowOff>
    </xdr:to>
    <xdr:cxnSp macro="">
      <xdr:nvCxnSpPr>
        <xdr:cNvPr id="747" name="Conector recto 746">
          <a:extLst>
            <a:ext uri="{FF2B5EF4-FFF2-40B4-BE49-F238E27FC236}">
              <a16:creationId xmlns:a16="http://schemas.microsoft.com/office/drawing/2014/main" id="{DA976073-502B-4006-8B90-50F27B68DBB5}"/>
            </a:ext>
          </a:extLst>
        </xdr:cNvPr>
        <xdr:cNvCxnSpPr/>
      </xdr:nvCxnSpPr>
      <xdr:spPr>
        <a:xfrm flipV="1">
          <a:off x="27686793" y="16940214"/>
          <a:ext cx="89773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42860</xdr:colOff>
      <xdr:row>63</xdr:row>
      <xdr:rowOff>83345</xdr:rowOff>
    </xdr:from>
    <xdr:to>
      <xdr:col>43</xdr:col>
      <xdr:colOff>11904</xdr:colOff>
      <xdr:row>65</xdr:row>
      <xdr:rowOff>45245</xdr:rowOff>
    </xdr:to>
    <xdr:cxnSp macro="">
      <xdr:nvCxnSpPr>
        <xdr:cNvPr id="748" name="Conector recto 747">
          <a:extLst>
            <a:ext uri="{FF2B5EF4-FFF2-40B4-BE49-F238E27FC236}">
              <a16:creationId xmlns:a16="http://schemas.microsoft.com/office/drawing/2014/main" id="{183BDF38-406F-4A65-A246-5967DA3355B9}"/>
            </a:ext>
          </a:extLst>
        </xdr:cNvPr>
        <xdr:cNvCxnSpPr/>
      </xdr:nvCxnSpPr>
      <xdr:spPr>
        <a:xfrm flipV="1">
          <a:off x="28789310" y="18123695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11905</xdr:colOff>
      <xdr:row>71</xdr:row>
      <xdr:rowOff>19050</xdr:rowOff>
    </xdr:from>
    <xdr:to>
      <xdr:col>42</xdr:col>
      <xdr:colOff>895350</xdr:colOff>
      <xdr:row>72</xdr:row>
      <xdr:rowOff>307181</xdr:rowOff>
    </xdr:to>
    <xdr:cxnSp macro="">
      <xdr:nvCxnSpPr>
        <xdr:cNvPr id="749" name="Conector recto 748">
          <a:extLst>
            <a:ext uri="{FF2B5EF4-FFF2-40B4-BE49-F238E27FC236}">
              <a16:creationId xmlns:a16="http://schemas.microsoft.com/office/drawing/2014/main" id="{95A91CF2-4E4D-49FF-894A-1CBD2B5F1AA3}"/>
            </a:ext>
          </a:extLst>
        </xdr:cNvPr>
        <xdr:cNvCxnSpPr/>
      </xdr:nvCxnSpPr>
      <xdr:spPr>
        <a:xfrm flipV="1">
          <a:off x="27729655" y="20902613"/>
          <a:ext cx="883445" cy="6215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923924</xdr:colOff>
      <xdr:row>73</xdr:row>
      <xdr:rowOff>52389</xdr:rowOff>
    </xdr:from>
    <xdr:to>
      <xdr:col>42</xdr:col>
      <xdr:colOff>892968</xdr:colOff>
      <xdr:row>75</xdr:row>
      <xdr:rowOff>11907</xdr:rowOff>
    </xdr:to>
    <xdr:cxnSp macro="">
      <xdr:nvCxnSpPr>
        <xdr:cNvPr id="750" name="Conector recto 749">
          <a:extLst>
            <a:ext uri="{FF2B5EF4-FFF2-40B4-BE49-F238E27FC236}">
              <a16:creationId xmlns:a16="http://schemas.microsoft.com/office/drawing/2014/main" id="{F3ABDC1E-E143-4501-BE11-BF8F91433ECC}"/>
            </a:ext>
          </a:extLst>
        </xdr:cNvPr>
        <xdr:cNvCxnSpPr/>
      </xdr:nvCxnSpPr>
      <xdr:spPr>
        <a:xfrm flipV="1">
          <a:off x="27712987" y="21602702"/>
          <a:ext cx="897731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14287</xdr:colOff>
      <xdr:row>67</xdr:row>
      <xdr:rowOff>38101</xdr:rowOff>
    </xdr:from>
    <xdr:to>
      <xdr:col>42</xdr:col>
      <xdr:colOff>757237</xdr:colOff>
      <xdr:row>69</xdr:row>
      <xdr:rowOff>1</xdr:rowOff>
    </xdr:to>
    <xdr:cxnSp macro="">
      <xdr:nvCxnSpPr>
        <xdr:cNvPr id="752" name="Conector recto 751">
          <a:extLst>
            <a:ext uri="{FF2B5EF4-FFF2-40B4-BE49-F238E27FC236}">
              <a16:creationId xmlns:a16="http://schemas.microsoft.com/office/drawing/2014/main" id="{04776940-3F72-4955-90D8-23B1C8181BF2}"/>
            </a:ext>
          </a:extLst>
        </xdr:cNvPr>
        <xdr:cNvCxnSpPr/>
      </xdr:nvCxnSpPr>
      <xdr:spPr>
        <a:xfrm flipV="1">
          <a:off x="27732037" y="19588164"/>
          <a:ext cx="74295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14286</xdr:colOff>
      <xdr:row>77</xdr:row>
      <xdr:rowOff>38100</xdr:rowOff>
    </xdr:from>
    <xdr:to>
      <xdr:col>39</xdr:col>
      <xdr:colOff>914400</xdr:colOff>
      <xdr:row>78</xdr:row>
      <xdr:rowOff>285750</xdr:rowOff>
    </xdr:to>
    <xdr:cxnSp macro="">
      <xdr:nvCxnSpPr>
        <xdr:cNvPr id="753" name="Conector recto 752">
          <a:extLst>
            <a:ext uri="{FF2B5EF4-FFF2-40B4-BE49-F238E27FC236}">
              <a16:creationId xmlns:a16="http://schemas.microsoft.com/office/drawing/2014/main" id="{70973770-926E-4BD1-97CF-FDCBC536F249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14286</xdr:colOff>
      <xdr:row>77</xdr:row>
      <xdr:rowOff>38100</xdr:rowOff>
    </xdr:from>
    <xdr:to>
      <xdr:col>40</xdr:col>
      <xdr:colOff>914400</xdr:colOff>
      <xdr:row>78</xdr:row>
      <xdr:rowOff>285750</xdr:rowOff>
    </xdr:to>
    <xdr:cxnSp macro="">
      <xdr:nvCxnSpPr>
        <xdr:cNvPr id="754" name="Conector recto 753">
          <a:extLst>
            <a:ext uri="{FF2B5EF4-FFF2-40B4-BE49-F238E27FC236}">
              <a16:creationId xmlns:a16="http://schemas.microsoft.com/office/drawing/2014/main" id="{84859A78-226E-48B6-9369-BD1B8F715184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14286</xdr:colOff>
      <xdr:row>77</xdr:row>
      <xdr:rowOff>38100</xdr:rowOff>
    </xdr:from>
    <xdr:to>
      <xdr:col>41</xdr:col>
      <xdr:colOff>914400</xdr:colOff>
      <xdr:row>78</xdr:row>
      <xdr:rowOff>285750</xdr:rowOff>
    </xdr:to>
    <xdr:cxnSp macro="">
      <xdr:nvCxnSpPr>
        <xdr:cNvPr id="755" name="Conector recto 754">
          <a:extLst>
            <a:ext uri="{FF2B5EF4-FFF2-40B4-BE49-F238E27FC236}">
              <a16:creationId xmlns:a16="http://schemas.microsoft.com/office/drawing/2014/main" id="{2A011F00-262A-47BD-9A4F-411BA8C30662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14286</xdr:colOff>
      <xdr:row>77</xdr:row>
      <xdr:rowOff>38100</xdr:rowOff>
    </xdr:from>
    <xdr:to>
      <xdr:col>42</xdr:col>
      <xdr:colOff>914400</xdr:colOff>
      <xdr:row>78</xdr:row>
      <xdr:rowOff>285750</xdr:rowOff>
    </xdr:to>
    <xdr:cxnSp macro="">
      <xdr:nvCxnSpPr>
        <xdr:cNvPr id="756" name="Conector recto 755">
          <a:extLst>
            <a:ext uri="{FF2B5EF4-FFF2-40B4-BE49-F238E27FC236}">
              <a16:creationId xmlns:a16="http://schemas.microsoft.com/office/drawing/2014/main" id="{F4E5C350-F255-4580-A947-B4A2B1642122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1107280</xdr:colOff>
      <xdr:row>79</xdr:row>
      <xdr:rowOff>0</xdr:rowOff>
    </xdr:from>
    <xdr:to>
      <xdr:col>40</xdr:col>
      <xdr:colOff>0</xdr:colOff>
      <xdr:row>81</xdr:row>
      <xdr:rowOff>14286</xdr:rowOff>
    </xdr:to>
    <xdr:cxnSp macro="">
      <xdr:nvCxnSpPr>
        <xdr:cNvPr id="757" name="Conector recto 756">
          <a:extLst>
            <a:ext uri="{FF2B5EF4-FFF2-40B4-BE49-F238E27FC236}">
              <a16:creationId xmlns:a16="http://schemas.microsoft.com/office/drawing/2014/main" id="{5279FC82-9E8D-47B2-8BA8-8F6AF42BEAA5}"/>
            </a:ext>
          </a:extLst>
        </xdr:cNvPr>
        <xdr:cNvCxnSpPr/>
      </xdr:nvCxnSpPr>
      <xdr:spPr>
        <a:xfrm flipV="1">
          <a:off x="24976930" y="23221950"/>
          <a:ext cx="969170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1107280</xdr:colOff>
      <xdr:row>79</xdr:row>
      <xdr:rowOff>0</xdr:rowOff>
    </xdr:from>
    <xdr:to>
      <xdr:col>41</xdr:col>
      <xdr:colOff>0</xdr:colOff>
      <xdr:row>81</xdr:row>
      <xdr:rowOff>14286</xdr:rowOff>
    </xdr:to>
    <xdr:cxnSp macro="">
      <xdr:nvCxnSpPr>
        <xdr:cNvPr id="758" name="Conector recto 757">
          <a:extLst>
            <a:ext uri="{FF2B5EF4-FFF2-40B4-BE49-F238E27FC236}">
              <a16:creationId xmlns:a16="http://schemas.microsoft.com/office/drawing/2014/main" id="{BCF5BD40-B314-43CE-A143-490493BEC47B}"/>
            </a:ext>
          </a:extLst>
        </xdr:cNvPr>
        <xdr:cNvCxnSpPr/>
      </xdr:nvCxnSpPr>
      <xdr:spPr>
        <a:xfrm flipV="1">
          <a:off x="24976930" y="23221950"/>
          <a:ext cx="969170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1107280</xdr:colOff>
      <xdr:row>79</xdr:row>
      <xdr:rowOff>0</xdr:rowOff>
    </xdr:from>
    <xdr:to>
      <xdr:col>42</xdr:col>
      <xdr:colOff>0</xdr:colOff>
      <xdr:row>81</xdr:row>
      <xdr:rowOff>14286</xdr:rowOff>
    </xdr:to>
    <xdr:cxnSp macro="">
      <xdr:nvCxnSpPr>
        <xdr:cNvPr id="759" name="Conector recto 758">
          <a:extLst>
            <a:ext uri="{FF2B5EF4-FFF2-40B4-BE49-F238E27FC236}">
              <a16:creationId xmlns:a16="http://schemas.microsoft.com/office/drawing/2014/main" id="{FE402DE9-90F0-4190-A240-C535D56C0407}"/>
            </a:ext>
          </a:extLst>
        </xdr:cNvPr>
        <xdr:cNvCxnSpPr/>
      </xdr:nvCxnSpPr>
      <xdr:spPr>
        <a:xfrm flipV="1">
          <a:off x="2593895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1107280</xdr:colOff>
      <xdr:row>79</xdr:row>
      <xdr:rowOff>0</xdr:rowOff>
    </xdr:from>
    <xdr:to>
      <xdr:col>43</xdr:col>
      <xdr:colOff>0</xdr:colOff>
      <xdr:row>81</xdr:row>
      <xdr:rowOff>14286</xdr:rowOff>
    </xdr:to>
    <xdr:cxnSp macro="">
      <xdr:nvCxnSpPr>
        <xdr:cNvPr id="761" name="Conector recto 760">
          <a:extLst>
            <a:ext uri="{FF2B5EF4-FFF2-40B4-BE49-F238E27FC236}">
              <a16:creationId xmlns:a16="http://schemas.microsoft.com/office/drawing/2014/main" id="{B5D3FA64-94DF-452D-BAC1-823AFE7C32A7}"/>
            </a:ext>
          </a:extLst>
        </xdr:cNvPr>
        <xdr:cNvCxnSpPr/>
      </xdr:nvCxnSpPr>
      <xdr:spPr>
        <a:xfrm flipV="1">
          <a:off x="2593895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907255</xdr:colOff>
      <xdr:row>79</xdr:row>
      <xdr:rowOff>0</xdr:rowOff>
    </xdr:from>
    <xdr:to>
      <xdr:col>44</xdr:col>
      <xdr:colOff>0</xdr:colOff>
      <xdr:row>81</xdr:row>
      <xdr:rowOff>14286</xdr:rowOff>
    </xdr:to>
    <xdr:cxnSp macro="">
      <xdr:nvCxnSpPr>
        <xdr:cNvPr id="764" name="Conector recto 763">
          <a:extLst>
            <a:ext uri="{FF2B5EF4-FFF2-40B4-BE49-F238E27FC236}">
              <a16:creationId xmlns:a16="http://schemas.microsoft.com/office/drawing/2014/main" id="{53B2F71B-2715-4884-8EA0-99B965F13893}"/>
            </a:ext>
          </a:extLst>
        </xdr:cNvPr>
        <xdr:cNvCxnSpPr/>
      </xdr:nvCxnSpPr>
      <xdr:spPr>
        <a:xfrm flipV="1">
          <a:off x="29653705" y="23221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2379</xdr:colOff>
      <xdr:row>103</xdr:row>
      <xdr:rowOff>19050</xdr:rowOff>
    </xdr:from>
    <xdr:to>
      <xdr:col>44</xdr:col>
      <xdr:colOff>0</xdr:colOff>
      <xdr:row>105</xdr:row>
      <xdr:rowOff>0</xdr:rowOff>
    </xdr:to>
    <xdr:cxnSp macro="">
      <xdr:nvCxnSpPr>
        <xdr:cNvPr id="766" name="Conector recto 765">
          <a:extLst>
            <a:ext uri="{FF2B5EF4-FFF2-40B4-BE49-F238E27FC236}">
              <a16:creationId xmlns:a16="http://schemas.microsoft.com/office/drawing/2014/main" id="{E32E0BFE-95A2-48BF-BAD0-44FC0F27367B}"/>
            </a:ext>
          </a:extLst>
        </xdr:cNvPr>
        <xdr:cNvCxnSpPr/>
      </xdr:nvCxnSpPr>
      <xdr:spPr>
        <a:xfrm flipV="1">
          <a:off x="28748829" y="31013400"/>
          <a:ext cx="9310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869155</xdr:colOff>
      <xdr:row>77</xdr:row>
      <xdr:rowOff>0</xdr:rowOff>
    </xdr:from>
    <xdr:to>
      <xdr:col>44</xdr:col>
      <xdr:colOff>0</xdr:colOff>
      <xdr:row>79</xdr:row>
      <xdr:rowOff>71436</xdr:rowOff>
    </xdr:to>
    <xdr:cxnSp macro="">
      <xdr:nvCxnSpPr>
        <xdr:cNvPr id="767" name="Conector recto 766">
          <a:extLst>
            <a:ext uri="{FF2B5EF4-FFF2-40B4-BE49-F238E27FC236}">
              <a16:creationId xmlns:a16="http://schemas.microsoft.com/office/drawing/2014/main" id="{919EB56F-BAD2-4409-B93E-F51FA28B9856}"/>
            </a:ext>
          </a:extLst>
        </xdr:cNvPr>
        <xdr:cNvCxnSpPr/>
      </xdr:nvCxnSpPr>
      <xdr:spPr>
        <a:xfrm flipV="1">
          <a:off x="29615605" y="22574250"/>
          <a:ext cx="769145" cy="7191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56</xdr:row>
      <xdr:rowOff>304800</xdr:rowOff>
    </xdr:from>
    <xdr:to>
      <xdr:col>44</xdr:col>
      <xdr:colOff>26195</xdr:colOff>
      <xdr:row>58</xdr:row>
      <xdr:rowOff>319086</xdr:rowOff>
    </xdr:to>
    <xdr:cxnSp macro="">
      <xdr:nvCxnSpPr>
        <xdr:cNvPr id="770" name="Conector recto 769">
          <a:extLst>
            <a:ext uri="{FF2B5EF4-FFF2-40B4-BE49-F238E27FC236}">
              <a16:creationId xmlns:a16="http://schemas.microsoft.com/office/drawing/2014/main" id="{FA2F1AB3-7268-419F-8047-B70FEFC7D9C8}"/>
            </a:ext>
          </a:extLst>
        </xdr:cNvPr>
        <xdr:cNvCxnSpPr/>
      </xdr:nvCxnSpPr>
      <xdr:spPr>
        <a:xfrm flipV="1">
          <a:off x="29679900" y="16078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58</xdr:row>
      <xdr:rowOff>304800</xdr:rowOff>
    </xdr:from>
    <xdr:to>
      <xdr:col>44</xdr:col>
      <xdr:colOff>26195</xdr:colOff>
      <xdr:row>60</xdr:row>
      <xdr:rowOff>319086</xdr:rowOff>
    </xdr:to>
    <xdr:cxnSp macro="">
      <xdr:nvCxnSpPr>
        <xdr:cNvPr id="771" name="Conector recto 770">
          <a:extLst>
            <a:ext uri="{FF2B5EF4-FFF2-40B4-BE49-F238E27FC236}">
              <a16:creationId xmlns:a16="http://schemas.microsoft.com/office/drawing/2014/main" id="{735DE0E7-DDF3-4324-AA3A-911116B1F3F0}"/>
            </a:ext>
          </a:extLst>
        </xdr:cNvPr>
        <xdr:cNvCxnSpPr/>
      </xdr:nvCxnSpPr>
      <xdr:spPr>
        <a:xfrm flipV="1">
          <a:off x="29679900" y="16725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895350</xdr:colOff>
      <xdr:row>55</xdr:row>
      <xdr:rowOff>19050</xdr:rowOff>
    </xdr:from>
    <xdr:to>
      <xdr:col>43</xdr:col>
      <xdr:colOff>692945</xdr:colOff>
      <xdr:row>57</xdr:row>
      <xdr:rowOff>33336</xdr:rowOff>
    </xdr:to>
    <xdr:cxnSp macro="">
      <xdr:nvCxnSpPr>
        <xdr:cNvPr id="772" name="Conector recto 771">
          <a:extLst>
            <a:ext uri="{FF2B5EF4-FFF2-40B4-BE49-F238E27FC236}">
              <a16:creationId xmlns:a16="http://schemas.microsoft.com/office/drawing/2014/main" id="{24F7BC66-5179-42DC-92F9-638B5F40130F}"/>
            </a:ext>
          </a:extLst>
        </xdr:cNvPr>
        <xdr:cNvCxnSpPr/>
      </xdr:nvCxnSpPr>
      <xdr:spPr>
        <a:xfrm flipV="1">
          <a:off x="29641800" y="154686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914400</xdr:colOff>
      <xdr:row>52</xdr:row>
      <xdr:rowOff>304800</xdr:rowOff>
    </xdr:from>
    <xdr:to>
      <xdr:col>44</xdr:col>
      <xdr:colOff>7145</xdr:colOff>
      <xdr:row>54</xdr:row>
      <xdr:rowOff>319086</xdr:rowOff>
    </xdr:to>
    <xdr:cxnSp macro="">
      <xdr:nvCxnSpPr>
        <xdr:cNvPr id="773" name="Conector recto 772">
          <a:extLst>
            <a:ext uri="{FF2B5EF4-FFF2-40B4-BE49-F238E27FC236}">
              <a16:creationId xmlns:a16="http://schemas.microsoft.com/office/drawing/2014/main" id="{3A2E7FAE-FA06-486F-B262-DB4D6143387A}"/>
            </a:ext>
          </a:extLst>
        </xdr:cNvPr>
        <xdr:cNvCxnSpPr/>
      </xdr:nvCxnSpPr>
      <xdr:spPr>
        <a:xfrm flipV="1">
          <a:off x="29660850" y="147828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42</xdr:row>
      <xdr:rowOff>304800</xdr:rowOff>
    </xdr:from>
    <xdr:to>
      <xdr:col>44</xdr:col>
      <xdr:colOff>26195</xdr:colOff>
      <xdr:row>44</xdr:row>
      <xdr:rowOff>319086</xdr:rowOff>
    </xdr:to>
    <xdr:cxnSp macro="">
      <xdr:nvCxnSpPr>
        <xdr:cNvPr id="774" name="Conector recto 773">
          <a:extLst>
            <a:ext uri="{FF2B5EF4-FFF2-40B4-BE49-F238E27FC236}">
              <a16:creationId xmlns:a16="http://schemas.microsoft.com/office/drawing/2014/main" id="{70F5DB6A-50A6-4805-AE9A-886F90F1DF09}"/>
            </a:ext>
          </a:extLst>
        </xdr:cNvPr>
        <xdr:cNvCxnSpPr/>
      </xdr:nvCxnSpPr>
      <xdr:spPr>
        <a:xfrm flipV="1">
          <a:off x="29679900" y="115443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39</xdr:row>
      <xdr:rowOff>0</xdr:rowOff>
    </xdr:from>
    <xdr:to>
      <xdr:col>44</xdr:col>
      <xdr:colOff>26195</xdr:colOff>
      <xdr:row>41</xdr:row>
      <xdr:rowOff>14286</xdr:rowOff>
    </xdr:to>
    <xdr:cxnSp macro="">
      <xdr:nvCxnSpPr>
        <xdr:cNvPr id="775" name="Conector recto 774">
          <a:extLst>
            <a:ext uri="{FF2B5EF4-FFF2-40B4-BE49-F238E27FC236}">
              <a16:creationId xmlns:a16="http://schemas.microsoft.com/office/drawing/2014/main" id="{FBF2478F-FEE8-48C6-A5AA-DCE094483DDB}"/>
            </a:ext>
          </a:extLst>
        </xdr:cNvPr>
        <xdr:cNvCxnSpPr/>
      </xdr:nvCxnSpPr>
      <xdr:spPr>
        <a:xfrm flipV="1">
          <a:off x="29679900" y="10267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895350</xdr:colOff>
      <xdr:row>37</xdr:row>
      <xdr:rowOff>0</xdr:rowOff>
    </xdr:from>
    <xdr:to>
      <xdr:col>43</xdr:col>
      <xdr:colOff>692945</xdr:colOff>
      <xdr:row>39</xdr:row>
      <xdr:rowOff>14286</xdr:rowOff>
    </xdr:to>
    <xdr:cxnSp macro="">
      <xdr:nvCxnSpPr>
        <xdr:cNvPr id="776" name="Conector recto 775">
          <a:extLst>
            <a:ext uri="{FF2B5EF4-FFF2-40B4-BE49-F238E27FC236}">
              <a16:creationId xmlns:a16="http://schemas.microsoft.com/office/drawing/2014/main" id="{986F724E-F47E-4C16-8834-38E5554A5B2F}"/>
            </a:ext>
          </a:extLst>
        </xdr:cNvPr>
        <xdr:cNvCxnSpPr/>
      </xdr:nvCxnSpPr>
      <xdr:spPr>
        <a:xfrm flipV="1">
          <a:off x="29641800" y="96202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914400</xdr:colOff>
      <xdr:row>33</xdr:row>
      <xdr:rowOff>19050</xdr:rowOff>
    </xdr:from>
    <xdr:to>
      <xdr:col>44</xdr:col>
      <xdr:colOff>7145</xdr:colOff>
      <xdr:row>35</xdr:row>
      <xdr:rowOff>33336</xdr:rowOff>
    </xdr:to>
    <xdr:cxnSp macro="">
      <xdr:nvCxnSpPr>
        <xdr:cNvPr id="777" name="Conector recto 776">
          <a:extLst>
            <a:ext uri="{FF2B5EF4-FFF2-40B4-BE49-F238E27FC236}">
              <a16:creationId xmlns:a16="http://schemas.microsoft.com/office/drawing/2014/main" id="{E8B2ED4D-6E89-4774-B3CF-16BA76839D5C}"/>
            </a:ext>
          </a:extLst>
        </xdr:cNvPr>
        <xdr:cNvCxnSpPr/>
      </xdr:nvCxnSpPr>
      <xdr:spPr>
        <a:xfrm flipV="1">
          <a:off x="29660850" y="8343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914400</xdr:colOff>
      <xdr:row>30</xdr:row>
      <xdr:rowOff>323850</xdr:rowOff>
    </xdr:from>
    <xdr:to>
      <xdr:col>44</xdr:col>
      <xdr:colOff>7145</xdr:colOff>
      <xdr:row>32</xdr:row>
      <xdr:rowOff>319086</xdr:rowOff>
    </xdr:to>
    <xdr:cxnSp macro="">
      <xdr:nvCxnSpPr>
        <xdr:cNvPr id="778" name="Conector recto 777">
          <a:extLst>
            <a:ext uri="{FF2B5EF4-FFF2-40B4-BE49-F238E27FC236}">
              <a16:creationId xmlns:a16="http://schemas.microsoft.com/office/drawing/2014/main" id="{A87479EC-25DE-4070-8C3E-3432E68C61A3}"/>
            </a:ext>
          </a:extLst>
        </xdr:cNvPr>
        <xdr:cNvCxnSpPr/>
      </xdr:nvCxnSpPr>
      <xdr:spPr>
        <a:xfrm flipV="1">
          <a:off x="29660850" y="76581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890586</xdr:colOff>
      <xdr:row>85</xdr:row>
      <xdr:rowOff>45244</xdr:rowOff>
    </xdr:from>
    <xdr:to>
      <xdr:col>43</xdr:col>
      <xdr:colOff>700086</xdr:colOff>
      <xdr:row>87</xdr:row>
      <xdr:rowOff>4762</xdr:rowOff>
    </xdr:to>
    <xdr:cxnSp macro="">
      <xdr:nvCxnSpPr>
        <xdr:cNvPr id="779" name="Conector recto 778">
          <a:extLst>
            <a:ext uri="{FF2B5EF4-FFF2-40B4-BE49-F238E27FC236}">
              <a16:creationId xmlns:a16="http://schemas.microsoft.com/office/drawing/2014/main" id="{2F30C5BD-C487-4B28-AE57-1C90B62083C4}"/>
            </a:ext>
          </a:extLst>
        </xdr:cNvPr>
        <xdr:cNvCxnSpPr/>
      </xdr:nvCxnSpPr>
      <xdr:spPr>
        <a:xfrm flipV="1">
          <a:off x="29637036" y="2521029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685800</xdr:colOff>
      <xdr:row>36</xdr:row>
      <xdr:rowOff>304800</xdr:rowOff>
    </xdr:from>
    <xdr:to>
      <xdr:col>46</xdr:col>
      <xdr:colOff>7145</xdr:colOff>
      <xdr:row>38</xdr:row>
      <xdr:rowOff>319086</xdr:rowOff>
    </xdr:to>
    <xdr:cxnSp macro="">
      <xdr:nvCxnSpPr>
        <xdr:cNvPr id="781" name="Conector recto 780">
          <a:extLst>
            <a:ext uri="{FF2B5EF4-FFF2-40B4-BE49-F238E27FC236}">
              <a16:creationId xmlns:a16="http://schemas.microsoft.com/office/drawing/2014/main" id="{B52E793C-AA94-4476-A5D3-FC570511D4DC}"/>
            </a:ext>
          </a:extLst>
        </xdr:cNvPr>
        <xdr:cNvCxnSpPr/>
      </xdr:nvCxnSpPr>
      <xdr:spPr>
        <a:xfrm flipV="1">
          <a:off x="31070550" y="9601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685800</xdr:colOff>
      <xdr:row>38</xdr:row>
      <xdr:rowOff>304800</xdr:rowOff>
    </xdr:from>
    <xdr:to>
      <xdr:col>46</xdr:col>
      <xdr:colOff>7145</xdr:colOff>
      <xdr:row>40</xdr:row>
      <xdr:rowOff>319086</xdr:rowOff>
    </xdr:to>
    <xdr:cxnSp macro="">
      <xdr:nvCxnSpPr>
        <xdr:cNvPr id="782" name="Conector recto 781">
          <a:extLst>
            <a:ext uri="{FF2B5EF4-FFF2-40B4-BE49-F238E27FC236}">
              <a16:creationId xmlns:a16="http://schemas.microsoft.com/office/drawing/2014/main" id="{C94FA2FF-7D46-4E1F-8F91-7396B6EC4050}"/>
            </a:ext>
          </a:extLst>
        </xdr:cNvPr>
        <xdr:cNvCxnSpPr/>
      </xdr:nvCxnSpPr>
      <xdr:spPr>
        <a:xfrm flipV="1">
          <a:off x="31070550" y="10248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56</xdr:row>
      <xdr:rowOff>304800</xdr:rowOff>
    </xdr:from>
    <xdr:to>
      <xdr:col>46</xdr:col>
      <xdr:colOff>26195</xdr:colOff>
      <xdr:row>58</xdr:row>
      <xdr:rowOff>319086</xdr:rowOff>
    </xdr:to>
    <xdr:cxnSp macro="">
      <xdr:nvCxnSpPr>
        <xdr:cNvPr id="783" name="Conector recto 782">
          <a:extLst>
            <a:ext uri="{FF2B5EF4-FFF2-40B4-BE49-F238E27FC236}">
              <a16:creationId xmlns:a16="http://schemas.microsoft.com/office/drawing/2014/main" id="{33615F73-3FE7-4B86-8CAB-8147709EFE98}"/>
            </a:ext>
          </a:extLst>
        </xdr:cNvPr>
        <xdr:cNvCxnSpPr/>
      </xdr:nvCxnSpPr>
      <xdr:spPr>
        <a:xfrm flipV="1">
          <a:off x="29679900" y="16078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58</xdr:row>
      <xdr:rowOff>304800</xdr:rowOff>
    </xdr:from>
    <xdr:to>
      <xdr:col>46</xdr:col>
      <xdr:colOff>26195</xdr:colOff>
      <xdr:row>60</xdr:row>
      <xdr:rowOff>319086</xdr:rowOff>
    </xdr:to>
    <xdr:cxnSp macro="">
      <xdr:nvCxnSpPr>
        <xdr:cNvPr id="784" name="Conector recto 783">
          <a:extLst>
            <a:ext uri="{FF2B5EF4-FFF2-40B4-BE49-F238E27FC236}">
              <a16:creationId xmlns:a16="http://schemas.microsoft.com/office/drawing/2014/main" id="{0230FAFA-56DF-4D87-A761-7385EE4A996B}"/>
            </a:ext>
          </a:extLst>
        </xdr:cNvPr>
        <xdr:cNvCxnSpPr/>
      </xdr:nvCxnSpPr>
      <xdr:spPr>
        <a:xfrm flipV="1">
          <a:off x="29679900" y="16725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895350</xdr:colOff>
      <xdr:row>55</xdr:row>
      <xdr:rowOff>19050</xdr:rowOff>
    </xdr:from>
    <xdr:to>
      <xdr:col>45</xdr:col>
      <xdr:colOff>692945</xdr:colOff>
      <xdr:row>57</xdr:row>
      <xdr:rowOff>33336</xdr:rowOff>
    </xdr:to>
    <xdr:cxnSp macro="">
      <xdr:nvCxnSpPr>
        <xdr:cNvPr id="785" name="Conector recto 784">
          <a:extLst>
            <a:ext uri="{FF2B5EF4-FFF2-40B4-BE49-F238E27FC236}">
              <a16:creationId xmlns:a16="http://schemas.microsoft.com/office/drawing/2014/main" id="{EEF61D25-BE85-46B0-B9E6-28FA62112C91}"/>
            </a:ext>
          </a:extLst>
        </xdr:cNvPr>
        <xdr:cNvCxnSpPr/>
      </xdr:nvCxnSpPr>
      <xdr:spPr>
        <a:xfrm flipV="1">
          <a:off x="29641800" y="154686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914400</xdr:colOff>
      <xdr:row>52</xdr:row>
      <xdr:rowOff>304800</xdr:rowOff>
    </xdr:from>
    <xdr:to>
      <xdr:col>46</xdr:col>
      <xdr:colOff>7145</xdr:colOff>
      <xdr:row>54</xdr:row>
      <xdr:rowOff>319086</xdr:rowOff>
    </xdr:to>
    <xdr:cxnSp macro="">
      <xdr:nvCxnSpPr>
        <xdr:cNvPr id="786" name="Conector recto 785">
          <a:extLst>
            <a:ext uri="{FF2B5EF4-FFF2-40B4-BE49-F238E27FC236}">
              <a16:creationId xmlns:a16="http://schemas.microsoft.com/office/drawing/2014/main" id="{6A830905-802C-492B-B5C7-69296D1E5F0A}"/>
            </a:ext>
          </a:extLst>
        </xdr:cNvPr>
        <xdr:cNvCxnSpPr/>
      </xdr:nvCxnSpPr>
      <xdr:spPr>
        <a:xfrm flipV="1">
          <a:off x="29660850" y="147828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881061</xdr:colOff>
      <xdr:row>63</xdr:row>
      <xdr:rowOff>40482</xdr:rowOff>
    </xdr:from>
    <xdr:to>
      <xdr:col>44</xdr:col>
      <xdr:colOff>690561</xdr:colOff>
      <xdr:row>65</xdr:row>
      <xdr:rowOff>2381</xdr:rowOff>
    </xdr:to>
    <xdr:cxnSp macro="">
      <xdr:nvCxnSpPr>
        <xdr:cNvPr id="787" name="Conector recto 786">
          <a:extLst>
            <a:ext uri="{FF2B5EF4-FFF2-40B4-BE49-F238E27FC236}">
              <a16:creationId xmlns:a16="http://schemas.microsoft.com/office/drawing/2014/main" id="{2B2AF24E-4A19-483E-A2DD-6B8F84662E39}"/>
            </a:ext>
          </a:extLst>
        </xdr:cNvPr>
        <xdr:cNvCxnSpPr/>
      </xdr:nvCxnSpPr>
      <xdr:spPr>
        <a:xfrm flipV="1">
          <a:off x="29627511" y="18080832"/>
          <a:ext cx="7429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881061</xdr:colOff>
      <xdr:row>63</xdr:row>
      <xdr:rowOff>40482</xdr:rowOff>
    </xdr:from>
    <xdr:to>
      <xdr:col>45</xdr:col>
      <xdr:colOff>690561</xdr:colOff>
      <xdr:row>65</xdr:row>
      <xdr:rowOff>2381</xdr:rowOff>
    </xdr:to>
    <xdr:cxnSp macro="">
      <xdr:nvCxnSpPr>
        <xdr:cNvPr id="789" name="Conector recto 788">
          <a:extLst>
            <a:ext uri="{FF2B5EF4-FFF2-40B4-BE49-F238E27FC236}">
              <a16:creationId xmlns:a16="http://schemas.microsoft.com/office/drawing/2014/main" id="{99A340F6-B3CE-4477-BD1C-D7BC6204655F}"/>
            </a:ext>
          </a:extLst>
        </xdr:cNvPr>
        <xdr:cNvCxnSpPr/>
      </xdr:nvCxnSpPr>
      <xdr:spPr>
        <a:xfrm flipV="1">
          <a:off x="29627511" y="18080832"/>
          <a:ext cx="7429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35</xdr:row>
      <xdr:rowOff>9525</xdr:rowOff>
    </xdr:from>
    <xdr:to>
      <xdr:col>15</xdr:col>
      <xdr:colOff>752475</xdr:colOff>
      <xdr:row>36</xdr:row>
      <xdr:rowOff>292893</xdr:rowOff>
    </xdr:to>
    <xdr:cxnSp macro="">
      <xdr:nvCxnSpPr>
        <xdr:cNvPr id="792" name="Conector recto 791">
          <a:extLst>
            <a:ext uri="{FF2B5EF4-FFF2-40B4-BE49-F238E27FC236}">
              <a16:creationId xmlns:a16="http://schemas.microsoft.com/office/drawing/2014/main" id="{4EEF2C95-A166-4FAA-B030-81D1E81D5878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35</xdr:row>
      <xdr:rowOff>9525</xdr:rowOff>
    </xdr:from>
    <xdr:to>
      <xdr:col>16</xdr:col>
      <xdr:colOff>752475</xdr:colOff>
      <xdr:row>36</xdr:row>
      <xdr:rowOff>292893</xdr:rowOff>
    </xdr:to>
    <xdr:cxnSp macro="">
      <xdr:nvCxnSpPr>
        <xdr:cNvPr id="793" name="Conector recto 792">
          <a:extLst>
            <a:ext uri="{FF2B5EF4-FFF2-40B4-BE49-F238E27FC236}">
              <a16:creationId xmlns:a16="http://schemas.microsoft.com/office/drawing/2014/main" id="{00F1F56E-565D-4945-A989-DBEDD4AC11F6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35</xdr:row>
      <xdr:rowOff>9525</xdr:rowOff>
    </xdr:from>
    <xdr:to>
      <xdr:col>17</xdr:col>
      <xdr:colOff>752475</xdr:colOff>
      <xdr:row>36</xdr:row>
      <xdr:rowOff>292893</xdr:rowOff>
    </xdr:to>
    <xdr:cxnSp macro="">
      <xdr:nvCxnSpPr>
        <xdr:cNvPr id="794" name="Conector recto 793">
          <a:extLst>
            <a:ext uri="{FF2B5EF4-FFF2-40B4-BE49-F238E27FC236}">
              <a16:creationId xmlns:a16="http://schemas.microsoft.com/office/drawing/2014/main" id="{3C0623AA-4B5B-4223-B0B7-BEFEB5B04EFB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</xdr:colOff>
      <xdr:row>35</xdr:row>
      <xdr:rowOff>9525</xdr:rowOff>
    </xdr:from>
    <xdr:to>
      <xdr:col>19</xdr:col>
      <xdr:colOff>752475</xdr:colOff>
      <xdr:row>36</xdr:row>
      <xdr:rowOff>292893</xdr:rowOff>
    </xdr:to>
    <xdr:cxnSp macro="">
      <xdr:nvCxnSpPr>
        <xdr:cNvPr id="796" name="Conector recto 795">
          <a:extLst>
            <a:ext uri="{FF2B5EF4-FFF2-40B4-BE49-F238E27FC236}">
              <a16:creationId xmlns:a16="http://schemas.microsoft.com/office/drawing/2014/main" id="{2E3BAA02-ADB3-4143-AC36-AE53CE12C3E1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9525</xdr:colOff>
      <xdr:row>35</xdr:row>
      <xdr:rowOff>9525</xdr:rowOff>
    </xdr:from>
    <xdr:to>
      <xdr:col>20</xdr:col>
      <xdr:colOff>752475</xdr:colOff>
      <xdr:row>36</xdr:row>
      <xdr:rowOff>292893</xdr:rowOff>
    </xdr:to>
    <xdr:cxnSp macro="">
      <xdr:nvCxnSpPr>
        <xdr:cNvPr id="797" name="Conector recto 796">
          <a:extLst>
            <a:ext uri="{FF2B5EF4-FFF2-40B4-BE49-F238E27FC236}">
              <a16:creationId xmlns:a16="http://schemas.microsoft.com/office/drawing/2014/main" id="{E305AE0D-0D31-46F5-A8DA-776C45BF4800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9525</xdr:colOff>
      <xdr:row>35</xdr:row>
      <xdr:rowOff>9525</xdr:rowOff>
    </xdr:from>
    <xdr:to>
      <xdr:col>25</xdr:col>
      <xdr:colOff>752475</xdr:colOff>
      <xdr:row>36</xdr:row>
      <xdr:rowOff>292893</xdr:rowOff>
    </xdr:to>
    <xdr:cxnSp macro="">
      <xdr:nvCxnSpPr>
        <xdr:cNvPr id="802" name="Conector recto 801">
          <a:extLst>
            <a:ext uri="{FF2B5EF4-FFF2-40B4-BE49-F238E27FC236}">
              <a16:creationId xmlns:a16="http://schemas.microsoft.com/office/drawing/2014/main" id="{3733EE7C-8DCD-439B-9633-7D629332EF24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9525</xdr:colOff>
      <xdr:row>35</xdr:row>
      <xdr:rowOff>9525</xdr:rowOff>
    </xdr:from>
    <xdr:to>
      <xdr:col>26</xdr:col>
      <xdr:colOff>752475</xdr:colOff>
      <xdr:row>36</xdr:row>
      <xdr:rowOff>292893</xdr:rowOff>
    </xdr:to>
    <xdr:cxnSp macro="">
      <xdr:nvCxnSpPr>
        <xdr:cNvPr id="803" name="Conector recto 802">
          <a:extLst>
            <a:ext uri="{FF2B5EF4-FFF2-40B4-BE49-F238E27FC236}">
              <a16:creationId xmlns:a16="http://schemas.microsoft.com/office/drawing/2014/main" id="{3BF9897C-64F0-4AF3-AA40-41AE26A1D47E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9525</xdr:colOff>
      <xdr:row>35</xdr:row>
      <xdr:rowOff>9525</xdr:rowOff>
    </xdr:from>
    <xdr:to>
      <xdr:col>27</xdr:col>
      <xdr:colOff>752475</xdr:colOff>
      <xdr:row>36</xdr:row>
      <xdr:rowOff>292893</xdr:rowOff>
    </xdr:to>
    <xdr:cxnSp macro="">
      <xdr:nvCxnSpPr>
        <xdr:cNvPr id="804" name="Conector recto 803">
          <a:extLst>
            <a:ext uri="{FF2B5EF4-FFF2-40B4-BE49-F238E27FC236}">
              <a16:creationId xmlns:a16="http://schemas.microsoft.com/office/drawing/2014/main" id="{735DE268-80CB-4ED1-B8B6-01A5535905C6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9525</xdr:colOff>
      <xdr:row>35</xdr:row>
      <xdr:rowOff>9525</xdr:rowOff>
    </xdr:from>
    <xdr:to>
      <xdr:col>28</xdr:col>
      <xdr:colOff>752475</xdr:colOff>
      <xdr:row>36</xdr:row>
      <xdr:rowOff>292893</xdr:rowOff>
    </xdr:to>
    <xdr:cxnSp macro="">
      <xdr:nvCxnSpPr>
        <xdr:cNvPr id="805" name="Conector recto 804">
          <a:extLst>
            <a:ext uri="{FF2B5EF4-FFF2-40B4-BE49-F238E27FC236}">
              <a16:creationId xmlns:a16="http://schemas.microsoft.com/office/drawing/2014/main" id="{1302C456-2B73-4445-B2C7-8CE28F89AAC7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</xdr:colOff>
      <xdr:row>35</xdr:row>
      <xdr:rowOff>9525</xdr:rowOff>
    </xdr:from>
    <xdr:to>
      <xdr:col>29</xdr:col>
      <xdr:colOff>752475</xdr:colOff>
      <xdr:row>36</xdr:row>
      <xdr:rowOff>292893</xdr:rowOff>
    </xdr:to>
    <xdr:cxnSp macro="">
      <xdr:nvCxnSpPr>
        <xdr:cNvPr id="806" name="Conector recto 805">
          <a:extLst>
            <a:ext uri="{FF2B5EF4-FFF2-40B4-BE49-F238E27FC236}">
              <a16:creationId xmlns:a16="http://schemas.microsoft.com/office/drawing/2014/main" id="{D4EB68CD-C467-4B34-B1EC-1561A9DCF309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</xdr:colOff>
      <xdr:row>35</xdr:row>
      <xdr:rowOff>9525</xdr:rowOff>
    </xdr:from>
    <xdr:to>
      <xdr:col>30</xdr:col>
      <xdr:colOff>752475</xdr:colOff>
      <xdr:row>36</xdr:row>
      <xdr:rowOff>292893</xdr:rowOff>
    </xdr:to>
    <xdr:cxnSp macro="">
      <xdr:nvCxnSpPr>
        <xdr:cNvPr id="807" name="Conector recto 806">
          <a:extLst>
            <a:ext uri="{FF2B5EF4-FFF2-40B4-BE49-F238E27FC236}">
              <a16:creationId xmlns:a16="http://schemas.microsoft.com/office/drawing/2014/main" id="{43927667-1DBA-4312-BAFC-E3FB2EB39540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9525</xdr:colOff>
      <xdr:row>35</xdr:row>
      <xdr:rowOff>9525</xdr:rowOff>
    </xdr:from>
    <xdr:to>
      <xdr:col>39</xdr:col>
      <xdr:colOff>752475</xdr:colOff>
      <xdr:row>36</xdr:row>
      <xdr:rowOff>292893</xdr:rowOff>
    </xdr:to>
    <xdr:cxnSp macro="">
      <xdr:nvCxnSpPr>
        <xdr:cNvPr id="816" name="Conector recto 815">
          <a:extLst>
            <a:ext uri="{FF2B5EF4-FFF2-40B4-BE49-F238E27FC236}">
              <a16:creationId xmlns:a16="http://schemas.microsoft.com/office/drawing/2014/main" id="{D25944A0-183F-4058-9C7D-1CAABE962D97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9525</xdr:colOff>
      <xdr:row>35</xdr:row>
      <xdr:rowOff>9525</xdr:rowOff>
    </xdr:from>
    <xdr:to>
      <xdr:col>40</xdr:col>
      <xdr:colOff>752475</xdr:colOff>
      <xdr:row>36</xdr:row>
      <xdr:rowOff>292893</xdr:rowOff>
    </xdr:to>
    <xdr:cxnSp macro="">
      <xdr:nvCxnSpPr>
        <xdr:cNvPr id="817" name="Conector recto 816">
          <a:extLst>
            <a:ext uri="{FF2B5EF4-FFF2-40B4-BE49-F238E27FC236}">
              <a16:creationId xmlns:a16="http://schemas.microsoft.com/office/drawing/2014/main" id="{75DCF94F-A519-4A00-829B-1FD83B86166A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9525</xdr:colOff>
      <xdr:row>35</xdr:row>
      <xdr:rowOff>9525</xdr:rowOff>
    </xdr:from>
    <xdr:to>
      <xdr:col>41</xdr:col>
      <xdr:colOff>752475</xdr:colOff>
      <xdr:row>36</xdr:row>
      <xdr:rowOff>292893</xdr:rowOff>
    </xdr:to>
    <xdr:cxnSp macro="">
      <xdr:nvCxnSpPr>
        <xdr:cNvPr id="818" name="Conector recto 817">
          <a:extLst>
            <a:ext uri="{FF2B5EF4-FFF2-40B4-BE49-F238E27FC236}">
              <a16:creationId xmlns:a16="http://schemas.microsoft.com/office/drawing/2014/main" id="{006AB408-7434-4C0F-AD28-A4D469300CC7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9525</xdr:colOff>
      <xdr:row>35</xdr:row>
      <xdr:rowOff>9525</xdr:rowOff>
    </xdr:from>
    <xdr:to>
      <xdr:col>42</xdr:col>
      <xdr:colOff>752475</xdr:colOff>
      <xdr:row>36</xdr:row>
      <xdr:rowOff>292893</xdr:rowOff>
    </xdr:to>
    <xdr:cxnSp macro="">
      <xdr:nvCxnSpPr>
        <xdr:cNvPr id="819" name="Conector recto 818">
          <a:extLst>
            <a:ext uri="{FF2B5EF4-FFF2-40B4-BE49-F238E27FC236}">
              <a16:creationId xmlns:a16="http://schemas.microsoft.com/office/drawing/2014/main" id="{F3EDD0D0-B030-434F-8D1C-00E59FABD741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9525</xdr:colOff>
      <xdr:row>35</xdr:row>
      <xdr:rowOff>9525</xdr:rowOff>
    </xdr:from>
    <xdr:to>
      <xdr:col>43</xdr:col>
      <xdr:colOff>752475</xdr:colOff>
      <xdr:row>36</xdr:row>
      <xdr:rowOff>292893</xdr:rowOff>
    </xdr:to>
    <xdr:cxnSp macro="">
      <xdr:nvCxnSpPr>
        <xdr:cNvPr id="820" name="Conector recto 819">
          <a:extLst>
            <a:ext uri="{FF2B5EF4-FFF2-40B4-BE49-F238E27FC236}">
              <a16:creationId xmlns:a16="http://schemas.microsoft.com/office/drawing/2014/main" id="{E6B49726-A9C3-4066-BBF8-182665CC6FBF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9525</xdr:colOff>
      <xdr:row>35</xdr:row>
      <xdr:rowOff>9525</xdr:rowOff>
    </xdr:from>
    <xdr:to>
      <xdr:col>44</xdr:col>
      <xdr:colOff>752475</xdr:colOff>
      <xdr:row>36</xdr:row>
      <xdr:rowOff>292893</xdr:rowOff>
    </xdr:to>
    <xdr:cxnSp macro="">
      <xdr:nvCxnSpPr>
        <xdr:cNvPr id="821" name="Conector recto 820">
          <a:extLst>
            <a:ext uri="{FF2B5EF4-FFF2-40B4-BE49-F238E27FC236}">
              <a16:creationId xmlns:a16="http://schemas.microsoft.com/office/drawing/2014/main" id="{AD29F714-F19C-4D0E-9041-78E180870980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9525</xdr:colOff>
      <xdr:row>35</xdr:row>
      <xdr:rowOff>9525</xdr:rowOff>
    </xdr:from>
    <xdr:to>
      <xdr:col>45</xdr:col>
      <xdr:colOff>752475</xdr:colOff>
      <xdr:row>36</xdr:row>
      <xdr:rowOff>292893</xdr:rowOff>
    </xdr:to>
    <xdr:cxnSp macro="">
      <xdr:nvCxnSpPr>
        <xdr:cNvPr id="822" name="Conector recto 821">
          <a:extLst>
            <a:ext uri="{FF2B5EF4-FFF2-40B4-BE49-F238E27FC236}">
              <a16:creationId xmlns:a16="http://schemas.microsoft.com/office/drawing/2014/main" id="{A736695E-6B6F-4BF5-8DAE-9070FD26554C}"/>
            </a:ext>
          </a:extLst>
        </xdr:cNvPr>
        <xdr:cNvCxnSpPr/>
      </xdr:nvCxnSpPr>
      <xdr:spPr>
        <a:xfrm flipV="1">
          <a:off x="3819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754854</xdr:colOff>
      <xdr:row>95</xdr:row>
      <xdr:rowOff>40482</xdr:rowOff>
    </xdr:from>
    <xdr:to>
      <xdr:col>46</xdr:col>
      <xdr:colOff>723898</xdr:colOff>
      <xdr:row>97</xdr:row>
      <xdr:rowOff>2382</xdr:rowOff>
    </xdr:to>
    <xdr:cxnSp macro="">
      <xdr:nvCxnSpPr>
        <xdr:cNvPr id="833" name="Conector recto 832">
          <a:extLst>
            <a:ext uri="{FF2B5EF4-FFF2-40B4-BE49-F238E27FC236}">
              <a16:creationId xmlns:a16="http://schemas.microsoft.com/office/drawing/2014/main" id="{95D95B3E-CFE3-4E9B-962C-334A0F13F61A}"/>
            </a:ext>
          </a:extLst>
        </xdr:cNvPr>
        <xdr:cNvCxnSpPr/>
      </xdr:nvCxnSpPr>
      <xdr:spPr>
        <a:xfrm flipV="1">
          <a:off x="13089729" y="28444032"/>
          <a:ext cx="7024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9525</xdr:colOff>
      <xdr:row>115</xdr:row>
      <xdr:rowOff>19050</xdr:rowOff>
    </xdr:from>
    <xdr:to>
      <xdr:col>49</xdr:col>
      <xdr:colOff>0</xdr:colOff>
      <xdr:row>117</xdr:row>
      <xdr:rowOff>19052</xdr:rowOff>
    </xdr:to>
    <xdr:cxnSp macro="">
      <xdr:nvCxnSpPr>
        <xdr:cNvPr id="834" name="Conector recto 833">
          <a:extLst>
            <a:ext uri="{FF2B5EF4-FFF2-40B4-BE49-F238E27FC236}">
              <a16:creationId xmlns:a16="http://schemas.microsoft.com/office/drawing/2014/main" id="{B74BD16A-227C-4B53-833A-D5E310AE1C15}"/>
            </a:ext>
          </a:extLst>
        </xdr:cNvPr>
        <xdr:cNvCxnSpPr/>
      </xdr:nvCxnSpPr>
      <xdr:spPr>
        <a:xfrm flipV="1">
          <a:off x="33213675" y="34899600"/>
          <a:ext cx="904875" cy="6477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19050</xdr:colOff>
      <xdr:row>114</xdr:row>
      <xdr:rowOff>295275</xdr:rowOff>
    </xdr:from>
    <xdr:to>
      <xdr:col>47</xdr:col>
      <xdr:colOff>759619</xdr:colOff>
      <xdr:row>116</xdr:row>
      <xdr:rowOff>314326</xdr:rowOff>
    </xdr:to>
    <xdr:cxnSp macro="">
      <xdr:nvCxnSpPr>
        <xdr:cNvPr id="835" name="Conector recto 834">
          <a:extLst>
            <a:ext uri="{FF2B5EF4-FFF2-40B4-BE49-F238E27FC236}">
              <a16:creationId xmlns:a16="http://schemas.microsoft.com/office/drawing/2014/main" id="{A147A5FD-CA65-4F16-AC11-1BB074B85432}"/>
            </a:ext>
          </a:extLst>
        </xdr:cNvPr>
        <xdr:cNvCxnSpPr/>
      </xdr:nvCxnSpPr>
      <xdr:spPr>
        <a:xfrm flipV="1">
          <a:off x="13811250" y="34851975"/>
          <a:ext cx="683419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28575</xdr:colOff>
      <xdr:row>114</xdr:row>
      <xdr:rowOff>292894</xdr:rowOff>
    </xdr:from>
    <xdr:to>
      <xdr:col>46</xdr:col>
      <xdr:colOff>769144</xdr:colOff>
      <xdr:row>116</xdr:row>
      <xdr:rowOff>311945</xdr:rowOff>
    </xdr:to>
    <xdr:cxnSp macro="">
      <xdr:nvCxnSpPr>
        <xdr:cNvPr id="836" name="Conector recto 835">
          <a:extLst>
            <a:ext uri="{FF2B5EF4-FFF2-40B4-BE49-F238E27FC236}">
              <a16:creationId xmlns:a16="http://schemas.microsoft.com/office/drawing/2014/main" id="{BA8C16F6-36C6-4D9B-B7F7-222AE14A111C}"/>
            </a:ext>
          </a:extLst>
        </xdr:cNvPr>
        <xdr:cNvCxnSpPr/>
      </xdr:nvCxnSpPr>
      <xdr:spPr>
        <a:xfrm flipV="1">
          <a:off x="13115925" y="34849594"/>
          <a:ext cx="673894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2381</xdr:colOff>
      <xdr:row>113</xdr:row>
      <xdr:rowOff>38100</xdr:rowOff>
    </xdr:from>
    <xdr:to>
      <xdr:col>48</xdr:col>
      <xdr:colOff>876300</xdr:colOff>
      <xdr:row>115</xdr:row>
      <xdr:rowOff>23815</xdr:rowOff>
    </xdr:to>
    <xdr:cxnSp macro="">
      <xdr:nvCxnSpPr>
        <xdr:cNvPr id="837" name="Conector recto 836">
          <a:extLst>
            <a:ext uri="{FF2B5EF4-FFF2-40B4-BE49-F238E27FC236}">
              <a16:creationId xmlns:a16="http://schemas.microsoft.com/office/drawing/2014/main" id="{4044D006-54F7-4A7E-AA64-AF2FC182CE74}"/>
            </a:ext>
          </a:extLst>
        </xdr:cNvPr>
        <xdr:cNvCxnSpPr/>
      </xdr:nvCxnSpPr>
      <xdr:spPr>
        <a:xfrm flipV="1">
          <a:off x="33206531" y="34270950"/>
          <a:ext cx="873919" cy="6334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761999</xdr:colOff>
      <xdr:row>113</xdr:row>
      <xdr:rowOff>0</xdr:rowOff>
    </xdr:from>
    <xdr:to>
      <xdr:col>47</xdr:col>
      <xdr:colOff>728662</xdr:colOff>
      <xdr:row>115</xdr:row>
      <xdr:rowOff>9527</xdr:rowOff>
    </xdr:to>
    <xdr:cxnSp macro="">
      <xdr:nvCxnSpPr>
        <xdr:cNvPr id="838" name="Conector recto 837">
          <a:extLst>
            <a:ext uri="{FF2B5EF4-FFF2-40B4-BE49-F238E27FC236}">
              <a16:creationId xmlns:a16="http://schemas.microsoft.com/office/drawing/2014/main" id="{6DD99AC2-D946-487F-B7FD-42A0D97150FB}"/>
            </a:ext>
          </a:extLst>
        </xdr:cNvPr>
        <xdr:cNvCxnSpPr/>
      </xdr:nvCxnSpPr>
      <xdr:spPr>
        <a:xfrm flipV="1">
          <a:off x="13792199" y="34232850"/>
          <a:ext cx="709613" cy="6572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759618</xdr:colOff>
      <xdr:row>113</xdr:row>
      <xdr:rowOff>1</xdr:rowOff>
    </xdr:from>
    <xdr:to>
      <xdr:col>46</xdr:col>
      <xdr:colOff>726281</xdr:colOff>
      <xdr:row>115</xdr:row>
      <xdr:rowOff>19052</xdr:rowOff>
    </xdr:to>
    <xdr:cxnSp macro="">
      <xdr:nvCxnSpPr>
        <xdr:cNvPr id="839" name="Conector recto 838">
          <a:extLst>
            <a:ext uri="{FF2B5EF4-FFF2-40B4-BE49-F238E27FC236}">
              <a16:creationId xmlns:a16="http://schemas.microsoft.com/office/drawing/2014/main" id="{B80D1DE4-F5DB-47E8-B5D3-B153CE5B4720}"/>
            </a:ext>
          </a:extLst>
        </xdr:cNvPr>
        <xdr:cNvCxnSpPr/>
      </xdr:nvCxnSpPr>
      <xdr:spPr>
        <a:xfrm flipV="1">
          <a:off x="13084968" y="34232851"/>
          <a:ext cx="709613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769142</xdr:colOff>
      <xdr:row>103</xdr:row>
      <xdr:rowOff>19050</xdr:rowOff>
    </xdr:from>
    <xdr:to>
      <xdr:col>46</xdr:col>
      <xdr:colOff>738186</xdr:colOff>
      <xdr:row>104</xdr:row>
      <xdr:rowOff>302418</xdr:rowOff>
    </xdr:to>
    <xdr:cxnSp macro="">
      <xdr:nvCxnSpPr>
        <xdr:cNvPr id="840" name="Conector recto 839">
          <a:extLst>
            <a:ext uri="{FF2B5EF4-FFF2-40B4-BE49-F238E27FC236}">
              <a16:creationId xmlns:a16="http://schemas.microsoft.com/office/drawing/2014/main" id="{BF4484A2-4746-4F98-A8D1-709DC61E0FC4}"/>
            </a:ext>
          </a:extLst>
        </xdr:cNvPr>
        <xdr:cNvCxnSpPr/>
      </xdr:nvCxnSpPr>
      <xdr:spPr>
        <a:xfrm flipV="1">
          <a:off x="13084967" y="31013400"/>
          <a:ext cx="7119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4761</xdr:colOff>
      <xdr:row>102</xdr:row>
      <xdr:rowOff>304800</xdr:rowOff>
    </xdr:from>
    <xdr:to>
      <xdr:col>48</xdr:col>
      <xdr:colOff>19050</xdr:colOff>
      <xdr:row>105</xdr:row>
      <xdr:rowOff>14288</xdr:rowOff>
    </xdr:to>
    <xdr:cxnSp macro="">
      <xdr:nvCxnSpPr>
        <xdr:cNvPr id="841" name="Conector recto 840">
          <a:extLst>
            <a:ext uri="{FF2B5EF4-FFF2-40B4-BE49-F238E27FC236}">
              <a16:creationId xmlns:a16="http://schemas.microsoft.com/office/drawing/2014/main" id="{0ACA362B-5A27-424B-B695-46446B4C32E7}"/>
            </a:ext>
          </a:extLst>
        </xdr:cNvPr>
        <xdr:cNvCxnSpPr/>
      </xdr:nvCxnSpPr>
      <xdr:spPr>
        <a:xfrm flipV="1">
          <a:off x="32504061" y="30975300"/>
          <a:ext cx="719139" cy="681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2379</xdr:colOff>
      <xdr:row>103</xdr:row>
      <xdr:rowOff>38100</xdr:rowOff>
    </xdr:from>
    <xdr:to>
      <xdr:col>49</xdr:col>
      <xdr:colOff>0</xdr:colOff>
      <xdr:row>105</xdr:row>
      <xdr:rowOff>0</xdr:rowOff>
    </xdr:to>
    <xdr:cxnSp macro="">
      <xdr:nvCxnSpPr>
        <xdr:cNvPr id="842" name="Conector recto 841">
          <a:extLst>
            <a:ext uri="{FF2B5EF4-FFF2-40B4-BE49-F238E27FC236}">
              <a16:creationId xmlns:a16="http://schemas.microsoft.com/office/drawing/2014/main" id="{8F93F066-0A79-4733-B039-42EF5ABEAFA1}"/>
            </a:ext>
          </a:extLst>
        </xdr:cNvPr>
        <xdr:cNvCxnSpPr/>
      </xdr:nvCxnSpPr>
      <xdr:spPr>
        <a:xfrm flipV="1">
          <a:off x="33206529" y="31032450"/>
          <a:ext cx="912021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14286</xdr:colOff>
      <xdr:row>95</xdr:row>
      <xdr:rowOff>26194</xdr:rowOff>
    </xdr:from>
    <xdr:to>
      <xdr:col>47</xdr:col>
      <xdr:colOff>757236</xdr:colOff>
      <xdr:row>96</xdr:row>
      <xdr:rowOff>309562</xdr:rowOff>
    </xdr:to>
    <xdr:cxnSp macro="">
      <xdr:nvCxnSpPr>
        <xdr:cNvPr id="843" name="Conector recto 842">
          <a:extLst>
            <a:ext uri="{FF2B5EF4-FFF2-40B4-BE49-F238E27FC236}">
              <a16:creationId xmlns:a16="http://schemas.microsoft.com/office/drawing/2014/main" id="{D908F377-FF1B-42B5-9306-0AB74E3D2301}"/>
            </a:ext>
          </a:extLst>
        </xdr:cNvPr>
        <xdr:cNvCxnSpPr/>
      </xdr:nvCxnSpPr>
      <xdr:spPr>
        <a:xfrm flipV="1">
          <a:off x="13806486" y="28429744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-1</xdr:colOff>
      <xdr:row>95</xdr:row>
      <xdr:rowOff>57150</xdr:rowOff>
    </xdr:from>
    <xdr:to>
      <xdr:col>48</xdr:col>
      <xdr:colOff>895350</xdr:colOff>
      <xdr:row>96</xdr:row>
      <xdr:rowOff>307181</xdr:rowOff>
    </xdr:to>
    <xdr:cxnSp macro="">
      <xdr:nvCxnSpPr>
        <xdr:cNvPr id="844" name="Conector recto 843">
          <a:extLst>
            <a:ext uri="{FF2B5EF4-FFF2-40B4-BE49-F238E27FC236}">
              <a16:creationId xmlns:a16="http://schemas.microsoft.com/office/drawing/2014/main" id="{363F2E81-3295-41A9-9CD8-2E680996E915}"/>
            </a:ext>
          </a:extLst>
        </xdr:cNvPr>
        <xdr:cNvCxnSpPr/>
      </xdr:nvCxnSpPr>
      <xdr:spPr>
        <a:xfrm flipV="1">
          <a:off x="33204149" y="28460700"/>
          <a:ext cx="895351" cy="5738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82</xdr:row>
      <xdr:rowOff>319088</xdr:rowOff>
    </xdr:from>
    <xdr:to>
      <xdr:col>49</xdr:col>
      <xdr:colOff>957263</xdr:colOff>
      <xdr:row>85</xdr:row>
      <xdr:rowOff>0</xdr:rowOff>
    </xdr:to>
    <xdr:cxnSp macro="">
      <xdr:nvCxnSpPr>
        <xdr:cNvPr id="845" name="Conector recto 844">
          <a:extLst>
            <a:ext uri="{FF2B5EF4-FFF2-40B4-BE49-F238E27FC236}">
              <a16:creationId xmlns:a16="http://schemas.microsoft.com/office/drawing/2014/main" id="{9D35F863-81F0-495D-8B18-1E9091703321}"/>
            </a:ext>
          </a:extLst>
        </xdr:cNvPr>
        <xdr:cNvCxnSpPr/>
      </xdr:nvCxnSpPr>
      <xdr:spPr>
        <a:xfrm flipV="1">
          <a:off x="34118550" y="24512588"/>
          <a:ext cx="957263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871538</xdr:colOff>
      <xdr:row>73</xdr:row>
      <xdr:rowOff>0</xdr:rowOff>
    </xdr:from>
    <xdr:to>
      <xdr:col>49</xdr:col>
      <xdr:colOff>990600</xdr:colOff>
      <xdr:row>74</xdr:row>
      <xdr:rowOff>319088</xdr:rowOff>
    </xdr:to>
    <xdr:cxnSp macro="">
      <xdr:nvCxnSpPr>
        <xdr:cNvPr id="846" name="Conector recto 845">
          <a:extLst>
            <a:ext uri="{FF2B5EF4-FFF2-40B4-BE49-F238E27FC236}">
              <a16:creationId xmlns:a16="http://schemas.microsoft.com/office/drawing/2014/main" id="{C57F885A-1844-44B1-B389-B7561ECE8ED0}"/>
            </a:ext>
          </a:extLst>
        </xdr:cNvPr>
        <xdr:cNvCxnSpPr/>
      </xdr:nvCxnSpPr>
      <xdr:spPr>
        <a:xfrm flipV="1">
          <a:off x="34075688" y="21278850"/>
          <a:ext cx="1033462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33337</xdr:colOff>
      <xdr:row>30</xdr:row>
      <xdr:rowOff>327252</xdr:rowOff>
    </xdr:from>
    <xdr:to>
      <xdr:col>50</xdr:col>
      <xdr:colOff>35718</xdr:colOff>
      <xdr:row>32</xdr:row>
      <xdr:rowOff>311263</xdr:rowOff>
    </xdr:to>
    <xdr:cxnSp macro="">
      <xdr:nvCxnSpPr>
        <xdr:cNvPr id="848" name="Conector recto 847">
          <a:extLst>
            <a:ext uri="{FF2B5EF4-FFF2-40B4-BE49-F238E27FC236}">
              <a16:creationId xmlns:a16="http://schemas.microsoft.com/office/drawing/2014/main" id="{A8CC8D53-5935-4CB0-97CD-93A33C541369}"/>
            </a:ext>
          </a:extLst>
        </xdr:cNvPr>
        <xdr:cNvCxnSpPr/>
      </xdr:nvCxnSpPr>
      <xdr:spPr>
        <a:xfrm flipV="1">
          <a:off x="15235237" y="7661502"/>
          <a:ext cx="707231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4763</xdr:colOff>
      <xdr:row>31</xdr:row>
      <xdr:rowOff>52388</xdr:rowOff>
    </xdr:from>
    <xdr:to>
      <xdr:col>46</xdr:col>
      <xdr:colOff>747713</xdr:colOff>
      <xdr:row>33</xdr:row>
      <xdr:rowOff>14288</xdr:rowOff>
    </xdr:to>
    <xdr:cxnSp macro="">
      <xdr:nvCxnSpPr>
        <xdr:cNvPr id="849" name="Conector recto 848">
          <a:extLst>
            <a:ext uri="{FF2B5EF4-FFF2-40B4-BE49-F238E27FC236}">
              <a16:creationId xmlns:a16="http://schemas.microsoft.com/office/drawing/2014/main" id="{B35CFE41-93B1-4949-8C56-30CC3356C2A6}"/>
            </a:ext>
          </a:extLst>
        </xdr:cNvPr>
        <xdr:cNvCxnSpPr/>
      </xdr:nvCxnSpPr>
      <xdr:spPr>
        <a:xfrm flipV="1">
          <a:off x="13092113" y="7729538"/>
          <a:ext cx="69532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38100</xdr:colOff>
      <xdr:row>31</xdr:row>
      <xdr:rowOff>14287</xdr:rowOff>
    </xdr:from>
    <xdr:to>
      <xdr:col>48</xdr:col>
      <xdr:colOff>7144</xdr:colOff>
      <xdr:row>32</xdr:row>
      <xdr:rowOff>297655</xdr:rowOff>
    </xdr:to>
    <xdr:cxnSp macro="">
      <xdr:nvCxnSpPr>
        <xdr:cNvPr id="850" name="Conector recto 849">
          <a:extLst>
            <a:ext uri="{FF2B5EF4-FFF2-40B4-BE49-F238E27FC236}">
              <a16:creationId xmlns:a16="http://schemas.microsoft.com/office/drawing/2014/main" id="{BAB96853-1FD2-4011-9195-4F77830A79B9}"/>
            </a:ext>
          </a:extLst>
        </xdr:cNvPr>
        <xdr:cNvCxnSpPr/>
      </xdr:nvCxnSpPr>
      <xdr:spPr>
        <a:xfrm flipV="1">
          <a:off x="13830300" y="769143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702468</xdr:colOff>
      <xdr:row>31</xdr:row>
      <xdr:rowOff>38100</xdr:rowOff>
    </xdr:from>
    <xdr:to>
      <xdr:col>48</xdr:col>
      <xdr:colOff>895350</xdr:colOff>
      <xdr:row>32</xdr:row>
      <xdr:rowOff>307181</xdr:rowOff>
    </xdr:to>
    <xdr:cxnSp macro="">
      <xdr:nvCxnSpPr>
        <xdr:cNvPr id="851" name="Conector recto 850">
          <a:extLst>
            <a:ext uri="{FF2B5EF4-FFF2-40B4-BE49-F238E27FC236}">
              <a16:creationId xmlns:a16="http://schemas.microsoft.com/office/drawing/2014/main" id="{84BB8D37-0797-4418-B64D-BDC62E8902CB}"/>
            </a:ext>
          </a:extLst>
        </xdr:cNvPr>
        <xdr:cNvCxnSpPr/>
      </xdr:nvCxnSpPr>
      <xdr:spPr>
        <a:xfrm flipV="1">
          <a:off x="33201768" y="7715250"/>
          <a:ext cx="897732" cy="5929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771524</xdr:colOff>
      <xdr:row>37</xdr:row>
      <xdr:rowOff>33338</xdr:rowOff>
    </xdr:from>
    <xdr:to>
      <xdr:col>46</xdr:col>
      <xdr:colOff>740568</xdr:colOff>
      <xdr:row>38</xdr:row>
      <xdr:rowOff>316706</xdr:rowOff>
    </xdr:to>
    <xdr:cxnSp macro="">
      <xdr:nvCxnSpPr>
        <xdr:cNvPr id="852" name="Conector recto 851">
          <a:extLst>
            <a:ext uri="{FF2B5EF4-FFF2-40B4-BE49-F238E27FC236}">
              <a16:creationId xmlns:a16="http://schemas.microsoft.com/office/drawing/2014/main" id="{66AE38DD-9461-44AC-B143-1956677DE894}"/>
            </a:ext>
          </a:extLst>
        </xdr:cNvPr>
        <xdr:cNvCxnSpPr/>
      </xdr:nvCxnSpPr>
      <xdr:spPr>
        <a:xfrm flipV="1">
          <a:off x="13087349" y="9653588"/>
          <a:ext cx="702469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7143</xdr:colOff>
      <xdr:row>39</xdr:row>
      <xdr:rowOff>30957</xdr:rowOff>
    </xdr:from>
    <xdr:to>
      <xdr:col>46</xdr:col>
      <xdr:colOff>750093</xdr:colOff>
      <xdr:row>40</xdr:row>
      <xdr:rowOff>314325</xdr:rowOff>
    </xdr:to>
    <xdr:cxnSp macro="">
      <xdr:nvCxnSpPr>
        <xdr:cNvPr id="853" name="Conector recto 852">
          <a:extLst>
            <a:ext uri="{FF2B5EF4-FFF2-40B4-BE49-F238E27FC236}">
              <a16:creationId xmlns:a16="http://schemas.microsoft.com/office/drawing/2014/main" id="{4CC6A0AD-7F6D-4285-97E0-04857C94F318}"/>
            </a:ext>
          </a:extLst>
        </xdr:cNvPr>
        <xdr:cNvCxnSpPr/>
      </xdr:nvCxnSpPr>
      <xdr:spPr>
        <a:xfrm flipV="1">
          <a:off x="13094493" y="10298907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28574</xdr:colOff>
      <xdr:row>37</xdr:row>
      <xdr:rowOff>28576</xdr:rowOff>
    </xdr:from>
    <xdr:to>
      <xdr:col>47</xdr:col>
      <xdr:colOff>771524</xdr:colOff>
      <xdr:row>38</xdr:row>
      <xdr:rowOff>311944</xdr:rowOff>
    </xdr:to>
    <xdr:cxnSp macro="">
      <xdr:nvCxnSpPr>
        <xdr:cNvPr id="854" name="Conector recto 853">
          <a:extLst>
            <a:ext uri="{FF2B5EF4-FFF2-40B4-BE49-F238E27FC236}">
              <a16:creationId xmlns:a16="http://schemas.microsoft.com/office/drawing/2014/main" id="{270CF2DD-C977-4C29-92D1-D7585A92BCEC}"/>
            </a:ext>
          </a:extLst>
        </xdr:cNvPr>
        <xdr:cNvCxnSpPr/>
      </xdr:nvCxnSpPr>
      <xdr:spPr>
        <a:xfrm flipV="1">
          <a:off x="13820774" y="9648826"/>
          <a:ext cx="67627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14287</xdr:colOff>
      <xdr:row>37</xdr:row>
      <xdr:rowOff>19050</xdr:rowOff>
    </xdr:from>
    <xdr:to>
      <xdr:col>49</xdr:col>
      <xdr:colOff>0</xdr:colOff>
      <xdr:row>39</xdr:row>
      <xdr:rowOff>11907</xdr:rowOff>
    </xdr:to>
    <xdr:cxnSp macro="">
      <xdr:nvCxnSpPr>
        <xdr:cNvPr id="855" name="Conector recto 854">
          <a:extLst>
            <a:ext uri="{FF2B5EF4-FFF2-40B4-BE49-F238E27FC236}">
              <a16:creationId xmlns:a16="http://schemas.microsoft.com/office/drawing/2014/main" id="{C8E9F7EE-FF95-4533-9779-9F2A2A5D5C12}"/>
            </a:ext>
          </a:extLst>
        </xdr:cNvPr>
        <xdr:cNvCxnSpPr/>
      </xdr:nvCxnSpPr>
      <xdr:spPr>
        <a:xfrm flipV="1">
          <a:off x="33218437" y="9639300"/>
          <a:ext cx="900113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761999</xdr:colOff>
      <xdr:row>39</xdr:row>
      <xdr:rowOff>47626</xdr:rowOff>
    </xdr:from>
    <xdr:to>
      <xdr:col>47</xdr:col>
      <xdr:colOff>731043</xdr:colOff>
      <xdr:row>41</xdr:row>
      <xdr:rowOff>9526</xdr:rowOff>
    </xdr:to>
    <xdr:cxnSp macro="">
      <xdr:nvCxnSpPr>
        <xdr:cNvPr id="856" name="Conector recto 855">
          <a:extLst>
            <a:ext uri="{FF2B5EF4-FFF2-40B4-BE49-F238E27FC236}">
              <a16:creationId xmlns:a16="http://schemas.microsoft.com/office/drawing/2014/main" id="{07CCADF2-7A9A-44DC-BE06-7B2C1B297709}"/>
            </a:ext>
          </a:extLst>
        </xdr:cNvPr>
        <xdr:cNvCxnSpPr/>
      </xdr:nvCxnSpPr>
      <xdr:spPr>
        <a:xfrm flipV="1">
          <a:off x="13792199" y="10315576"/>
          <a:ext cx="7024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-1</xdr:colOff>
      <xdr:row>39</xdr:row>
      <xdr:rowOff>38100</xdr:rowOff>
    </xdr:from>
    <xdr:to>
      <xdr:col>48</xdr:col>
      <xdr:colOff>876300</xdr:colOff>
      <xdr:row>41</xdr:row>
      <xdr:rowOff>17350</xdr:rowOff>
    </xdr:to>
    <xdr:cxnSp macro="">
      <xdr:nvCxnSpPr>
        <xdr:cNvPr id="857" name="Conector recto 856">
          <a:extLst>
            <a:ext uri="{FF2B5EF4-FFF2-40B4-BE49-F238E27FC236}">
              <a16:creationId xmlns:a16="http://schemas.microsoft.com/office/drawing/2014/main" id="{F2F61133-60B8-4D5A-BD4E-DFFB2708D0A6}"/>
            </a:ext>
          </a:extLst>
        </xdr:cNvPr>
        <xdr:cNvCxnSpPr/>
      </xdr:nvCxnSpPr>
      <xdr:spPr>
        <a:xfrm flipV="1">
          <a:off x="33204149" y="10306050"/>
          <a:ext cx="876301" cy="626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2381</xdr:colOff>
      <xdr:row>43</xdr:row>
      <xdr:rowOff>38099</xdr:rowOff>
    </xdr:from>
    <xdr:to>
      <xdr:col>47</xdr:col>
      <xdr:colOff>745331</xdr:colOff>
      <xdr:row>44</xdr:row>
      <xdr:rowOff>321467</xdr:rowOff>
    </xdr:to>
    <xdr:cxnSp macro="">
      <xdr:nvCxnSpPr>
        <xdr:cNvPr id="858" name="Conector recto 857">
          <a:extLst>
            <a:ext uri="{FF2B5EF4-FFF2-40B4-BE49-F238E27FC236}">
              <a16:creationId xmlns:a16="http://schemas.microsoft.com/office/drawing/2014/main" id="{A719E27D-37D0-40BB-BF83-954A786D8C8A}"/>
            </a:ext>
          </a:extLst>
        </xdr:cNvPr>
        <xdr:cNvCxnSpPr/>
      </xdr:nvCxnSpPr>
      <xdr:spPr>
        <a:xfrm flipV="1">
          <a:off x="13794581" y="11601449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761999</xdr:colOff>
      <xdr:row>43</xdr:row>
      <xdr:rowOff>35718</xdr:rowOff>
    </xdr:from>
    <xdr:to>
      <xdr:col>46</xdr:col>
      <xdr:colOff>731043</xdr:colOff>
      <xdr:row>44</xdr:row>
      <xdr:rowOff>319086</xdr:rowOff>
    </xdr:to>
    <xdr:cxnSp macro="">
      <xdr:nvCxnSpPr>
        <xdr:cNvPr id="859" name="Conector recto 858">
          <a:extLst>
            <a:ext uri="{FF2B5EF4-FFF2-40B4-BE49-F238E27FC236}">
              <a16:creationId xmlns:a16="http://schemas.microsoft.com/office/drawing/2014/main" id="{6DD127F6-286B-4725-B9E0-4D9D9F6B9A22}"/>
            </a:ext>
          </a:extLst>
        </xdr:cNvPr>
        <xdr:cNvCxnSpPr/>
      </xdr:nvCxnSpPr>
      <xdr:spPr>
        <a:xfrm flipV="1">
          <a:off x="13087349" y="11599068"/>
          <a:ext cx="702469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0</xdr:colOff>
      <xdr:row>43</xdr:row>
      <xdr:rowOff>57150</xdr:rowOff>
    </xdr:from>
    <xdr:to>
      <xdr:col>48</xdr:col>
      <xdr:colOff>876300</xdr:colOff>
      <xdr:row>45</xdr:row>
      <xdr:rowOff>9524</xdr:rowOff>
    </xdr:to>
    <xdr:cxnSp macro="">
      <xdr:nvCxnSpPr>
        <xdr:cNvPr id="860" name="Conector recto 859">
          <a:extLst>
            <a:ext uri="{FF2B5EF4-FFF2-40B4-BE49-F238E27FC236}">
              <a16:creationId xmlns:a16="http://schemas.microsoft.com/office/drawing/2014/main" id="{3C74ADFC-F9C1-465E-8A35-8992BC173C6C}"/>
            </a:ext>
          </a:extLst>
        </xdr:cNvPr>
        <xdr:cNvCxnSpPr/>
      </xdr:nvCxnSpPr>
      <xdr:spPr>
        <a:xfrm flipV="1">
          <a:off x="33204150" y="11620500"/>
          <a:ext cx="876300" cy="60007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14287</xdr:colOff>
      <xdr:row>57</xdr:row>
      <xdr:rowOff>26195</xdr:rowOff>
    </xdr:from>
    <xdr:to>
      <xdr:col>46</xdr:col>
      <xdr:colOff>757237</xdr:colOff>
      <xdr:row>58</xdr:row>
      <xdr:rowOff>309563</xdr:rowOff>
    </xdr:to>
    <xdr:cxnSp macro="">
      <xdr:nvCxnSpPr>
        <xdr:cNvPr id="861" name="Conector recto 860">
          <a:extLst>
            <a:ext uri="{FF2B5EF4-FFF2-40B4-BE49-F238E27FC236}">
              <a16:creationId xmlns:a16="http://schemas.microsoft.com/office/drawing/2014/main" id="{4C24CA2A-2A95-4C03-A2EB-21FA9A700074}"/>
            </a:ext>
          </a:extLst>
        </xdr:cNvPr>
        <xdr:cNvCxnSpPr/>
      </xdr:nvCxnSpPr>
      <xdr:spPr>
        <a:xfrm flipV="1">
          <a:off x="13101637" y="161234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11906</xdr:colOff>
      <xdr:row>59</xdr:row>
      <xdr:rowOff>35719</xdr:rowOff>
    </xdr:from>
    <xdr:to>
      <xdr:col>46</xdr:col>
      <xdr:colOff>754856</xdr:colOff>
      <xdr:row>60</xdr:row>
      <xdr:rowOff>319087</xdr:rowOff>
    </xdr:to>
    <xdr:cxnSp macro="">
      <xdr:nvCxnSpPr>
        <xdr:cNvPr id="862" name="Conector recto 861">
          <a:extLst>
            <a:ext uri="{FF2B5EF4-FFF2-40B4-BE49-F238E27FC236}">
              <a16:creationId xmlns:a16="http://schemas.microsoft.com/office/drawing/2014/main" id="{DC7C322B-70AF-4ECF-B6DA-C3FD7848E217}"/>
            </a:ext>
          </a:extLst>
        </xdr:cNvPr>
        <xdr:cNvCxnSpPr/>
      </xdr:nvCxnSpPr>
      <xdr:spPr>
        <a:xfrm flipV="1">
          <a:off x="13099256" y="16780669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759618</xdr:colOff>
      <xdr:row>57</xdr:row>
      <xdr:rowOff>33338</xdr:rowOff>
    </xdr:from>
    <xdr:to>
      <xdr:col>47</xdr:col>
      <xdr:colOff>728662</xdr:colOff>
      <xdr:row>58</xdr:row>
      <xdr:rowOff>316706</xdr:rowOff>
    </xdr:to>
    <xdr:cxnSp macro="">
      <xdr:nvCxnSpPr>
        <xdr:cNvPr id="863" name="Conector recto 862">
          <a:extLst>
            <a:ext uri="{FF2B5EF4-FFF2-40B4-BE49-F238E27FC236}">
              <a16:creationId xmlns:a16="http://schemas.microsoft.com/office/drawing/2014/main" id="{EF0CD1F9-CAB4-4CCF-B551-13E4CDC9B53E}"/>
            </a:ext>
          </a:extLst>
        </xdr:cNvPr>
        <xdr:cNvCxnSpPr/>
      </xdr:nvCxnSpPr>
      <xdr:spPr>
        <a:xfrm flipV="1">
          <a:off x="13789818" y="16130588"/>
          <a:ext cx="7119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4762</xdr:colOff>
      <xdr:row>59</xdr:row>
      <xdr:rowOff>28575</xdr:rowOff>
    </xdr:from>
    <xdr:to>
      <xdr:col>47</xdr:col>
      <xdr:colOff>747712</xdr:colOff>
      <xdr:row>60</xdr:row>
      <xdr:rowOff>311943</xdr:rowOff>
    </xdr:to>
    <xdr:cxnSp macro="">
      <xdr:nvCxnSpPr>
        <xdr:cNvPr id="865" name="Conector recto 864">
          <a:extLst>
            <a:ext uri="{FF2B5EF4-FFF2-40B4-BE49-F238E27FC236}">
              <a16:creationId xmlns:a16="http://schemas.microsoft.com/office/drawing/2014/main" id="{E5E9D8DA-0D87-4AA2-90B9-4081CF56C56B}"/>
            </a:ext>
          </a:extLst>
        </xdr:cNvPr>
        <xdr:cNvCxnSpPr/>
      </xdr:nvCxnSpPr>
      <xdr:spPr>
        <a:xfrm flipV="1">
          <a:off x="13796962" y="16773525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764380</xdr:colOff>
      <xdr:row>59</xdr:row>
      <xdr:rowOff>38101</xdr:rowOff>
    </xdr:from>
    <xdr:to>
      <xdr:col>48</xdr:col>
      <xdr:colOff>733424</xdr:colOff>
      <xdr:row>61</xdr:row>
      <xdr:rowOff>1</xdr:rowOff>
    </xdr:to>
    <xdr:cxnSp macro="">
      <xdr:nvCxnSpPr>
        <xdr:cNvPr id="866" name="Conector recto 865">
          <a:extLst>
            <a:ext uri="{FF2B5EF4-FFF2-40B4-BE49-F238E27FC236}">
              <a16:creationId xmlns:a16="http://schemas.microsoft.com/office/drawing/2014/main" id="{3AB89F39-12C1-4275-A04B-0340167B72E7}"/>
            </a:ext>
          </a:extLst>
        </xdr:cNvPr>
        <xdr:cNvCxnSpPr/>
      </xdr:nvCxnSpPr>
      <xdr:spPr>
        <a:xfrm flipV="1">
          <a:off x="14499430" y="16783051"/>
          <a:ext cx="7024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764379</xdr:colOff>
      <xdr:row>63</xdr:row>
      <xdr:rowOff>38101</xdr:rowOff>
    </xdr:from>
    <xdr:to>
      <xdr:col>47</xdr:col>
      <xdr:colOff>733423</xdr:colOff>
      <xdr:row>65</xdr:row>
      <xdr:rowOff>1</xdr:rowOff>
    </xdr:to>
    <xdr:cxnSp macro="">
      <xdr:nvCxnSpPr>
        <xdr:cNvPr id="867" name="Conector recto 866">
          <a:extLst>
            <a:ext uri="{FF2B5EF4-FFF2-40B4-BE49-F238E27FC236}">
              <a16:creationId xmlns:a16="http://schemas.microsoft.com/office/drawing/2014/main" id="{5EA1B708-0FC1-4989-AD5B-BD8708C907B7}"/>
            </a:ext>
          </a:extLst>
        </xdr:cNvPr>
        <xdr:cNvCxnSpPr/>
      </xdr:nvCxnSpPr>
      <xdr:spPr>
        <a:xfrm flipV="1">
          <a:off x="13794579" y="18078451"/>
          <a:ext cx="7024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11904</xdr:colOff>
      <xdr:row>63</xdr:row>
      <xdr:rowOff>23813</xdr:rowOff>
    </xdr:from>
    <xdr:to>
      <xdr:col>46</xdr:col>
      <xdr:colOff>754854</xdr:colOff>
      <xdr:row>64</xdr:row>
      <xdr:rowOff>307181</xdr:rowOff>
    </xdr:to>
    <xdr:cxnSp macro="">
      <xdr:nvCxnSpPr>
        <xdr:cNvPr id="868" name="Conector recto 867">
          <a:extLst>
            <a:ext uri="{FF2B5EF4-FFF2-40B4-BE49-F238E27FC236}">
              <a16:creationId xmlns:a16="http://schemas.microsoft.com/office/drawing/2014/main" id="{30F2723D-D4C7-4101-93B8-95FFDBB63120}"/>
            </a:ext>
          </a:extLst>
        </xdr:cNvPr>
        <xdr:cNvCxnSpPr/>
      </xdr:nvCxnSpPr>
      <xdr:spPr>
        <a:xfrm flipV="1">
          <a:off x="13099254" y="18064163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7142</xdr:colOff>
      <xdr:row>63</xdr:row>
      <xdr:rowOff>107156</xdr:rowOff>
    </xdr:from>
    <xdr:to>
      <xdr:col>48</xdr:col>
      <xdr:colOff>869156</xdr:colOff>
      <xdr:row>65</xdr:row>
      <xdr:rowOff>7146</xdr:rowOff>
    </xdr:to>
    <xdr:cxnSp macro="">
      <xdr:nvCxnSpPr>
        <xdr:cNvPr id="869" name="Conector recto 868">
          <a:extLst>
            <a:ext uri="{FF2B5EF4-FFF2-40B4-BE49-F238E27FC236}">
              <a16:creationId xmlns:a16="http://schemas.microsoft.com/office/drawing/2014/main" id="{1867101D-F0DC-45D7-889D-B862E848ED5F}"/>
            </a:ext>
          </a:extLst>
        </xdr:cNvPr>
        <xdr:cNvCxnSpPr/>
      </xdr:nvCxnSpPr>
      <xdr:spPr>
        <a:xfrm flipV="1">
          <a:off x="32975548" y="17907000"/>
          <a:ext cx="862014" cy="5429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4761</xdr:colOff>
      <xdr:row>71</xdr:row>
      <xdr:rowOff>28576</xdr:rowOff>
    </xdr:from>
    <xdr:to>
      <xdr:col>46</xdr:col>
      <xdr:colOff>747711</xdr:colOff>
      <xdr:row>72</xdr:row>
      <xdr:rowOff>311944</xdr:rowOff>
    </xdr:to>
    <xdr:cxnSp macro="">
      <xdr:nvCxnSpPr>
        <xdr:cNvPr id="870" name="Conector recto 869">
          <a:extLst>
            <a:ext uri="{FF2B5EF4-FFF2-40B4-BE49-F238E27FC236}">
              <a16:creationId xmlns:a16="http://schemas.microsoft.com/office/drawing/2014/main" id="{499C1DAA-5058-4D4E-9546-AACF68E9478E}"/>
            </a:ext>
          </a:extLst>
        </xdr:cNvPr>
        <xdr:cNvCxnSpPr/>
      </xdr:nvCxnSpPr>
      <xdr:spPr>
        <a:xfrm flipV="1">
          <a:off x="13092111" y="20659726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2379</xdr:colOff>
      <xdr:row>73</xdr:row>
      <xdr:rowOff>50008</xdr:rowOff>
    </xdr:from>
    <xdr:to>
      <xdr:col>46</xdr:col>
      <xdr:colOff>745329</xdr:colOff>
      <xdr:row>75</xdr:row>
      <xdr:rowOff>11907</xdr:rowOff>
    </xdr:to>
    <xdr:cxnSp macro="">
      <xdr:nvCxnSpPr>
        <xdr:cNvPr id="871" name="Conector recto 870">
          <a:extLst>
            <a:ext uri="{FF2B5EF4-FFF2-40B4-BE49-F238E27FC236}">
              <a16:creationId xmlns:a16="http://schemas.microsoft.com/office/drawing/2014/main" id="{0144C7D9-E115-4164-85EB-DCEBCD6CEDA2}"/>
            </a:ext>
          </a:extLst>
        </xdr:cNvPr>
        <xdr:cNvCxnSpPr/>
      </xdr:nvCxnSpPr>
      <xdr:spPr>
        <a:xfrm flipV="1">
          <a:off x="13089729" y="21328858"/>
          <a:ext cx="7048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14286</xdr:colOff>
      <xdr:row>71</xdr:row>
      <xdr:rowOff>26195</xdr:rowOff>
    </xdr:from>
    <xdr:to>
      <xdr:col>47</xdr:col>
      <xdr:colOff>757236</xdr:colOff>
      <xdr:row>72</xdr:row>
      <xdr:rowOff>309563</xdr:rowOff>
    </xdr:to>
    <xdr:cxnSp macro="">
      <xdr:nvCxnSpPr>
        <xdr:cNvPr id="872" name="Conector recto 871">
          <a:extLst>
            <a:ext uri="{FF2B5EF4-FFF2-40B4-BE49-F238E27FC236}">
              <a16:creationId xmlns:a16="http://schemas.microsoft.com/office/drawing/2014/main" id="{4E733834-B6B9-496C-B9B0-495ACED07256}"/>
            </a:ext>
          </a:extLst>
        </xdr:cNvPr>
        <xdr:cNvCxnSpPr/>
      </xdr:nvCxnSpPr>
      <xdr:spPr>
        <a:xfrm flipV="1">
          <a:off x="13806486" y="206573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11905</xdr:colOff>
      <xdr:row>71</xdr:row>
      <xdr:rowOff>42863</xdr:rowOff>
    </xdr:from>
    <xdr:to>
      <xdr:col>48</xdr:col>
      <xdr:colOff>754855</xdr:colOff>
      <xdr:row>73</xdr:row>
      <xdr:rowOff>2381</xdr:rowOff>
    </xdr:to>
    <xdr:cxnSp macro="">
      <xdr:nvCxnSpPr>
        <xdr:cNvPr id="873" name="Conector recto 872">
          <a:extLst>
            <a:ext uri="{FF2B5EF4-FFF2-40B4-BE49-F238E27FC236}">
              <a16:creationId xmlns:a16="http://schemas.microsoft.com/office/drawing/2014/main" id="{C09D23A8-1B20-4734-82DC-3A49239427DA}"/>
            </a:ext>
          </a:extLst>
        </xdr:cNvPr>
        <xdr:cNvCxnSpPr/>
      </xdr:nvCxnSpPr>
      <xdr:spPr>
        <a:xfrm flipV="1">
          <a:off x="33216055" y="20674013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771524</xdr:colOff>
      <xdr:row>73</xdr:row>
      <xdr:rowOff>33339</xdr:rowOff>
    </xdr:from>
    <xdr:to>
      <xdr:col>48</xdr:col>
      <xdr:colOff>740568</xdr:colOff>
      <xdr:row>74</xdr:row>
      <xdr:rowOff>316707</xdr:rowOff>
    </xdr:to>
    <xdr:cxnSp macro="">
      <xdr:nvCxnSpPr>
        <xdr:cNvPr id="874" name="Conector recto 873">
          <a:extLst>
            <a:ext uri="{FF2B5EF4-FFF2-40B4-BE49-F238E27FC236}">
              <a16:creationId xmlns:a16="http://schemas.microsoft.com/office/drawing/2014/main" id="{AF1F4ED6-2166-4DAA-B530-E91117BADBC5}"/>
            </a:ext>
          </a:extLst>
        </xdr:cNvPr>
        <xdr:cNvCxnSpPr/>
      </xdr:nvCxnSpPr>
      <xdr:spPr>
        <a:xfrm flipV="1">
          <a:off x="14497049" y="21312189"/>
          <a:ext cx="702469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7143</xdr:colOff>
      <xdr:row>73</xdr:row>
      <xdr:rowOff>30958</xdr:rowOff>
    </xdr:from>
    <xdr:to>
      <xdr:col>47</xdr:col>
      <xdr:colOff>750093</xdr:colOff>
      <xdr:row>74</xdr:row>
      <xdr:rowOff>314326</xdr:rowOff>
    </xdr:to>
    <xdr:cxnSp macro="">
      <xdr:nvCxnSpPr>
        <xdr:cNvPr id="875" name="Conector recto 874">
          <a:extLst>
            <a:ext uri="{FF2B5EF4-FFF2-40B4-BE49-F238E27FC236}">
              <a16:creationId xmlns:a16="http://schemas.microsoft.com/office/drawing/2014/main" id="{130E3E7F-8E82-49D6-B098-AB2C9BABB589}"/>
            </a:ext>
          </a:extLst>
        </xdr:cNvPr>
        <xdr:cNvCxnSpPr/>
      </xdr:nvCxnSpPr>
      <xdr:spPr>
        <a:xfrm flipV="1">
          <a:off x="13799343" y="21309808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769142</xdr:colOff>
      <xdr:row>67</xdr:row>
      <xdr:rowOff>30957</xdr:rowOff>
    </xdr:from>
    <xdr:to>
      <xdr:col>47</xdr:col>
      <xdr:colOff>738186</xdr:colOff>
      <xdr:row>68</xdr:row>
      <xdr:rowOff>314325</xdr:rowOff>
    </xdr:to>
    <xdr:cxnSp macro="">
      <xdr:nvCxnSpPr>
        <xdr:cNvPr id="876" name="Conector recto 875">
          <a:extLst>
            <a:ext uri="{FF2B5EF4-FFF2-40B4-BE49-F238E27FC236}">
              <a16:creationId xmlns:a16="http://schemas.microsoft.com/office/drawing/2014/main" id="{C634F8AE-937F-46EA-94F7-143C5E8499DC}"/>
            </a:ext>
          </a:extLst>
        </xdr:cNvPr>
        <xdr:cNvCxnSpPr/>
      </xdr:nvCxnSpPr>
      <xdr:spPr>
        <a:xfrm flipV="1">
          <a:off x="13789817" y="19366707"/>
          <a:ext cx="7119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754855</xdr:colOff>
      <xdr:row>67</xdr:row>
      <xdr:rowOff>52388</xdr:rowOff>
    </xdr:from>
    <xdr:to>
      <xdr:col>46</xdr:col>
      <xdr:colOff>723899</xdr:colOff>
      <xdr:row>69</xdr:row>
      <xdr:rowOff>14288</xdr:rowOff>
    </xdr:to>
    <xdr:cxnSp macro="">
      <xdr:nvCxnSpPr>
        <xdr:cNvPr id="877" name="Conector recto 876">
          <a:extLst>
            <a:ext uri="{FF2B5EF4-FFF2-40B4-BE49-F238E27FC236}">
              <a16:creationId xmlns:a16="http://schemas.microsoft.com/office/drawing/2014/main" id="{917CB6E4-47B0-40DC-88E1-1153E5094E0A}"/>
            </a:ext>
          </a:extLst>
        </xdr:cNvPr>
        <xdr:cNvCxnSpPr/>
      </xdr:nvCxnSpPr>
      <xdr:spPr>
        <a:xfrm flipV="1">
          <a:off x="13089730" y="19388138"/>
          <a:ext cx="7024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14287</xdr:colOff>
      <xdr:row>67</xdr:row>
      <xdr:rowOff>38101</xdr:rowOff>
    </xdr:from>
    <xdr:to>
      <xdr:col>48</xdr:col>
      <xdr:colOff>757237</xdr:colOff>
      <xdr:row>69</xdr:row>
      <xdr:rowOff>1</xdr:rowOff>
    </xdr:to>
    <xdr:cxnSp macro="">
      <xdr:nvCxnSpPr>
        <xdr:cNvPr id="878" name="Conector recto 877">
          <a:extLst>
            <a:ext uri="{FF2B5EF4-FFF2-40B4-BE49-F238E27FC236}">
              <a16:creationId xmlns:a16="http://schemas.microsoft.com/office/drawing/2014/main" id="{BB62D7A8-E1EF-4E6A-B898-DC3EF3FECC07}"/>
            </a:ext>
          </a:extLst>
        </xdr:cNvPr>
        <xdr:cNvCxnSpPr/>
      </xdr:nvCxnSpPr>
      <xdr:spPr>
        <a:xfrm flipV="1">
          <a:off x="14511337" y="19373851"/>
          <a:ext cx="69532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36</xdr:row>
      <xdr:rowOff>312965</xdr:rowOff>
    </xdr:from>
    <xdr:to>
      <xdr:col>50</xdr:col>
      <xdr:colOff>27894</xdr:colOff>
      <xdr:row>39</xdr:row>
      <xdr:rowOff>5445</xdr:rowOff>
    </xdr:to>
    <xdr:cxnSp macro="">
      <xdr:nvCxnSpPr>
        <xdr:cNvPr id="879" name="Conector recto 878">
          <a:extLst>
            <a:ext uri="{FF2B5EF4-FFF2-40B4-BE49-F238E27FC236}">
              <a16:creationId xmlns:a16="http://schemas.microsoft.com/office/drawing/2014/main" id="{DEB43D7E-C951-4A23-83C0-F758C8EE997F}"/>
            </a:ext>
          </a:extLst>
        </xdr:cNvPr>
        <xdr:cNvCxnSpPr/>
      </xdr:nvCxnSpPr>
      <xdr:spPr>
        <a:xfrm flipV="1">
          <a:off x="15201900" y="9609365"/>
          <a:ext cx="732744" cy="6640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38099</xdr:colOff>
      <xdr:row>39</xdr:row>
      <xdr:rowOff>41502</xdr:rowOff>
    </xdr:from>
    <xdr:to>
      <xdr:col>49</xdr:col>
      <xdr:colOff>950118</xdr:colOff>
      <xdr:row>40</xdr:row>
      <xdr:rowOff>322149</xdr:rowOff>
    </xdr:to>
    <xdr:cxnSp macro="">
      <xdr:nvCxnSpPr>
        <xdr:cNvPr id="880" name="Conector recto 879">
          <a:extLst>
            <a:ext uri="{FF2B5EF4-FFF2-40B4-BE49-F238E27FC236}">
              <a16:creationId xmlns:a16="http://schemas.microsoft.com/office/drawing/2014/main" id="{35E1A641-4EF2-49C9-9C8E-D23892C0F212}"/>
            </a:ext>
          </a:extLst>
        </xdr:cNvPr>
        <xdr:cNvCxnSpPr/>
      </xdr:nvCxnSpPr>
      <xdr:spPr>
        <a:xfrm flipV="1">
          <a:off x="34156649" y="10309452"/>
          <a:ext cx="912019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13607</xdr:colOff>
      <xdr:row>59</xdr:row>
      <xdr:rowOff>27213</xdr:rowOff>
    </xdr:from>
    <xdr:to>
      <xdr:col>50</xdr:col>
      <xdr:colOff>11226</xdr:colOff>
      <xdr:row>60</xdr:row>
      <xdr:rowOff>315685</xdr:rowOff>
    </xdr:to>
    <xdr:cxnSp macro="">
      <xdr:nvCxnSpPr>
        <xdr:cNvPr id="881" name="Conector recto 880">
          <a:extLst>
            <a:ext uri="{FF2B5EF4-FFF2-40B4-BE49-F238E27FC236}">
              <a16:creationId xmlns:a16="http://schemas.microsoft.com/office/drawing/2014/main" id="{A8FC3F43-ACDB-42AD-95F6-6324248473C6}"/>
            </a:ext>
          </a:extLst>
        </xdr:cNvPr>
        <xdr:cNvCxnSpPr/>
      </xdr:nvCxnSpPr>
      <xdr:spPr>
        <a:xfrm flipV="1">
          <a:off x="15215507" y="16772163"/>
          <a:ext cx="702469" cy="6123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12924</xdr:colOff>
      <xdr:row>63</xdr:row>
      <xdr:rowOff>19732</xdr:rowOff>
    </xdr:from>
    <xdr:to>
      <xdr:col>50</xdr:col>
      <xdr:colOff>10543</xdr:colOff>
      <xdr:row>64</xdr:row>
      <xdr:rowOff>308203</xdr:rowOff>
    </xdr:to>
    <xdr:cxnSp macro="">
      <xdr:nvCxnSpPr>
        <xdr:cNvPr id="882" name="Conector recto 881">
          <a:extLst>
            <a:ext uri="{FF2B5EF4-FFF2-40B4-BE49-F238E27FC236}">
              <a16:creationId xmlns:a16="http://schemas.microsoft.com/office/drawing/2014/main" id="{E7931E19-BEB6-4177-AC40-9F5950BE5C2B}"/>
            </a:ext>
          </a:extLst>
        </xdr:cNvPr>
        <xdr:cNvCxnSpPr/>
      </xdr:nvCxnSpPr>
      <xdr:spPr>
        <a:xfrm flipV="1">
          <a:off x="15214824" y="18060082"/>
          <a:ext cx="70246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48303</xdr:colOff>
      <xdr:row>66</xdr:row>
      <xdr:rowOff>321810</xdr:rowOff>
    </xdr:from>
    <xdr:to>
      <xdr:col>49</xdr:col>
      <xdr:colOff>960321</xdr:colOff>
      <xdr:row>68</xdr:row>
      <xdr:rowOff>286431</xdr:rowOff>
    </xdr:to>
    <xdr:cxnSp macro="">
      <xdr:nvCxnSpPr>
        <xdr:cNvPr id="883" name="Conector recto 882">
          <a:extLst>
            <a:ext uri="{FF2B5EF4-FFF2-40B4-BE49-F238E27FC236}">
              <a16:creationId xmlns:a16="http://schemas.microsoft.com/office/drawing/2014/main" id="{397BFE89-5EE2-48CB-8807-AE3689011370}"/>
            </a:ext>
          </a:extLst>
        </xdr:cNvPr>
        <xdr:cNvCxnSpPr/>
      </xdr:nvCxnSpPr>
      <xdr:spPr>
        <a:xfrm flipV="1">
          <a:off x="34166853" y="19333710"/>
          <a:ext cx="912018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18367</xdr:colOff>
      <xdr:row>115</xdr:row>
      <xdr:rowOff>25175</xdr:rowOff>
    </xdr:from>
    <xdr:to>
      <xdr:col>50</xdr:col>
      <xdr:colOff>15646</xdr:colOff>
      <xdr:row>116</xdr:row>
      <xdr:rowOff>313645</xdr:rowOff>
    </xdr:to>
    <xdr:cxnSp macro="">
      <xdr:nvCxnSpPr>
        <xdr:cNvPr id="884" name="Conector recto 883">
          <a:extLst>
            <a:ext uri="{FF2B5EF4-FFF2-40B4-BE49-F238E27FC236}">
              <a16:creationId xmlns:a16="http://schemas.microsoft.com/office/drawing/2014/main" id="{F7332926-7028-48FA-998E-8619C3AAA8C8}"/>
            </a:ext>
          </a:extLst>
        </xdr:cNvPr>
        <xdr:cNvCxnSpPr/>
      </xdr:nvCxnSpPr>
      <xdr:spPr>
        <a:xfrm flipV="1">
          <a:off x="1522026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2379</xdr:colOff>
      <xdr:row>103</xdr:row>
      <xdr:rowOff>57150</xdr:rowOff>
    </xdr:from>
    <xdr:to>
      <xdr:col>50</xdr:col>
      <xdr:colOff>0</xdr:colOff>
      <xdr:row>105</xdr:row>
      <xdr:rowOff>0</xdr:rowOff>
    </xdr:to>
    <xdr:cxnSp macro="">
      <xdr:nvCxnSpPr>
        <xdr:cNvPr id="885" name="Conector recto 884">
          <a:extLst>
            <a:ext uri="{FF2B5EF4-FFF2-40B4-BE49-F238E27FC236}">
              <a16:creationId xmlns:a16="http://schemas.microsoft.com/office/drawing/2014/main" id="{2ABE16DA-B53E-4521-ADEF-BEA3FE1D724B}"/>
            </a:ext>
          </a:extLst>
        </xdr:cNvPr>
        <xdr:cNvCxnSpPr/>
      </xdr:nvCxnSpPr>
      <xdr:spPr>
        <a:xfrm flipV="1">
          <a:off x="34120929" y="31051500"/>
          <a:ext cx="1007271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21089</xdr:colOff>
      <xdr:row>113</xdr:row>
      <xdr:rowOff>27896</xdr:rowOff>
    </xdr:from>
    <xdr:to>
      <xdr:col>50</xdr:col>
      <xdr:colOff>18368</xdr:colOff>
      <xdr:row>114</xdr:row>
      <xdr:rowOff>316367</xdr:rowOff>
    </xdr:to>
    <xdr:cxnSp macro="">
      <xdr:nvCxnSpPr>
        <xdr:cNvPr id="886" name="Conector recto 885">
          <a:extLst>
            <a:ext uri="{FF2B5EF4-FFF2-40B4-BE49-F238E27FC236}">
              <a16:creationId xmlns:a16="http://schemas.microsoft.com/office/drawing/2014/main" id="{9BA0D566-0A3C-4C56-BFD1-8FDB7C9DCF9D}"/>
            </a:ext>
          </a:extLst>
        </xdr:cNvPr>
        <xdr:cNvCxnSpPr/>
      </xdr:nvCxnSpPr>
      <xdr:spPr>
        <a:xfrm flipV="1">
          <a:off x="1522298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7481</xdr:colOff>
      <xdr:row>117</xdr:row>
      <xdr:rowOff>682</xdr:rowOff>
    </xdr:from>
    <xdr:to>
      <xdr:col>47</xdr:col>
      <xdr:colOff>4760</xdr:colOff>
      <xdr:row>118</xdr:row>
      <xdr:rowOff>289152</xdr:rowOff>
    </xdr:to>
    <xdr:cxnSp macro="">
      <xdr:nvCxnSpPr>
        <xdr:cNvPr id="887" name="Conector recto 886">
          <a:extLst>
            <a:ext uri="{FF2B5EF4-FFF2-40B4-BE49-F238E27FC236}">
              <a16:creationId xmlns:a16="http://schemas.microsoft.com/office/drawing/2014/main" id="{4782C98B-82E1-4E22-98A5-A448BCE2DEAD}"/>
            </a:ext>
          </a:extLst>
        </xdr:cNvPr>
        <xdr:cNvCxnSpPr/>
      </xdr:nvCxnSpPr>
      <xdr:spPr>
        <a:xfrm flipV="1">
          <a:off x="1309483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7481</xdr:colOff>
      <xdr:row>117</xdr:row>
      <xdr:rowOff>682</xdr:rowOff>
    </xdr:from>
    <xdr:to>
      <xdr:col>48</xdr:col>
      <xdr:colOff>4760</xdr:colOff>
      <xdr:row>118</xdr:row>
      <xdr:rowOff>289152</xdr:rowOff>
    </xdr:to>
    <xdr:cxnSp macro="">
      <xdr:nvCxnSpPr>
        <xdr:cNvPr id="891" name="Conector recto 890">
          <a:extLst>
            <a:ext uri="{FF2B5EF4-FFF2-40B4-BE49-F238E27FC236}">
              <a16:creationId xmlns:a16="http://schemas.microsoft.com/office/drawing/2014/main" id="{DF881FD5-F7DF-40E1-BA31-14C7DD4A7E99}"/>
            </a:ext>
          </a:extLst>
        </xdr:cNvPr>
        <xdr:cNvCxnSpPr/>
      </xdr:nvCxnSpPr>
      <xdr:spPr>
        <a:xfrm flipV="1">
          <a:off x="1379968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7481</xdr:colOff>
      <xdr:row>117</xdr:row>
      <xdr:rowOff>682</xdr:rowOff>
    </xdr:from>
    <xdr:to>
      <xdr:col>49</xdr:col>
      <xdr:colOff>4760</xdr:colOff>
      <xdr:row>118</xdr:row>
      <xdr:rowOff>289152</xdr:rowOff>
    </xdr:to>
    <xdr:cxnSp macro="">
      <xdr:nvCxnSpPr>
        <xdr:cNvPr id="892" name="Conector recto 891">
          <a:extLst>
            <a:ext uri="{FF2B5EF4-FFF2-40B4-BE49-F238E27FC236}">
              <a16:creationId xmlns:a16="http://schemas.microsoft.com/office/drawing/2014/main" id="{AF4458CE-EF29-473A-80B6-7CF3BE0C1E8F}"/>
            </a:ext>
          </a:extLst>
        </xdr:cNvPr>
        <xdr:cNvCxnSpPr/>
      </xdr:nvCxnSpPr>
      <xdr:spPr>
        <a:xfrm flipV="1">
          <a:off x="1450453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7481</xdr:colOff>
      <xdr:row>117</xdr:row>
      <xdr:rowOff>682</xdr:rowOff>
    </xdr:from>
    <xdr:to>
      <xdr:col>50</xdr:col>
      <xdr:colOff>4760</xdr:colOff>
      <xdr:row>118</xdr:row>
      <xdr:rowOff>289152</xdr:rowOff>
    </xdr:to>
    <xdr:cxnSp macro="">
      <xdr:nvCxnSpPr>
        <xdr:cNvPr id="893" name="Conector recto 892">
          <a:extLst>
            <a:ext uri="{FF2B5EF4-FFF2-40B4-BE49-F238E27FC236}">
              <a16:creationId xmlns:a16="http://schemas.microsoft.com/office/drawing/2014/main" id="{02BE68ED-4B47-4933-A7C2-4E4FCCEA24B8}"/>
            </a:ext>
          </a:extLst>
        </xdr:cNvPr>
        <xdr:cNvCxnSpPr/>
      </xdr:nvCxnSpPr>
      <xdr:spPr>
        <a:xfrm flipV="1">
          <a:off x="1520938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9525</xdr:colOff>
      <xdr:row>35</xdr:row>
      <xdr:rowOff>9525</xdr:rowOff>
    </xdr:from>
    <xdr:to>
      <xdr:col>46</xdr:col>
      <xdr:colOff>752475</xdr:colOff>
      <xdr:row>36</xdr:row>
      <xdr:rowOff>292893</xdr:rowOff>
    </xdr:to>
    <xdr:cxnSp macro="">
      <xdr:nvCxnSpPr>
        <xdr:cNvPr id="894" name="Conector recto 893">
          <a:extLst>
            <a:ext uri="{FF2B5EF4-FFF2-40B4-BE49-F238E27FC236}">
              <a16:creationId xmlns:a16="http://schemas.microsoft.com/office/drawing/2014/main" id="{130F5A1D-3C06-4690-845E-5EEEC27961B4}"/>
            </a:ext>
          </a:extLst>
        </xdr:cNvPr>
        <xdr:cNvCxnSpPr/>
      </xdr:nvCxnSpPr>
      <xdr:spPr>
        <a:xfrm flipV="1">
          <a:off x="1309687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9525</xdr:colOff>
      <xdr:row>35</xdr:row>
      <xdr:rowOff>9525</xdr:rowOff>
    </xdr:from>
    <xdr:to>
      <xdr:col>47</xdr:col>
      <xdr:colOff>752475</xdr:colOff>
      <xdr:row>36</xdr:row>
      <xdr:rowOff>292893</xdr:rowOff>
    </xdr:to>
    <xdr:cxnSp macro="">
      <xdr:nvCxnSpPr>
        <xdr:cNvPr id="895" name="Conector recto 894">
          <a:extLst>
            <a:ext uri="{FF2B5EF4-FFF2-40B4-BE49-F238E27FC236}">
              <a16:creationId xmlns:a16="http://schemas.microsoft.com/office/drawing/2014/main" id="{6D5FED1E-B8F5-489A-A436-F0BD85F1D987}"/>
            </a:ext>
          </a:extLst>
        </xdr:cNvPr>
        <xdr:cNvCxnSpPr/>
      </xdr:nvCxnSpPr>
      <xdr:spPr>
        <a:xfrm flipV="1">
          <a:off x="138017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9525</xdr:colOff>
      <xdr:row>34</xdr:row>
      <xdr:rowOff>304800</xdr:rowOff>
    </xdr:from>
    <xdr:to>
      <xdr:col>49</xdr:col>
      <xdr:colOff>0</xdr:colOff>
      <xdr:row>36</xdr:row>
      <xdr:rowOff>292893</xdr:rowOff>
    </xdr:to>
    <xdr:cxnSp macro="">
      <xdr:nvCxnSpPr>
        <xdr:cNvPr id="896" name="Conector recto 895">
          <a:extLst>
            <a:ext uri="{FF2B5EF4-FFF2-40B4-BE49-F238E27FC236}">
              <a16:creationId xmlns:a16="http://schemas.microsoft.com/office/drawing/2014/main" id="{085BDC2D-2AA3-4C12-914A-E2E97DA3F336}"/>
            </a:ext>
          </a:extLst>
        </xdr:cNvPr>
        <xdr:cNvCxnSpPr/>
      </xdr:nvCxnSpPr>
      <xdr:spPr>
        <a:xfrm flipV="1">
          <a:off x="33213675" y="8953500"/>
          <a:ext cx="90487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9525</xdr:colOff>
      <xdr:row>35</xdr:row>
      <xdr:rowOff>38100</xdr:rowOff>
    </xdr:from>
    <xdr:to>
      <xdr:col>49</xdr:col>
      <xdr:colOff>971550</xdr:colOff>
      <xdr:row>36</xdr:row>
      <xdr:rowOff>292893</xdr:rowOff>
    </xdr:to>
    <xdr:cxnSp macro="">
      <xdr:nvCxnSpPr>
        <xdr:cNvPr id="897" name="Conector recto 896">
          <a:extLst>
            <a:ext uri="{FF2B5EF4-FFF2-40B4-BE49-F238E27FC236}">
              <a16:creationId xmlns:a16="http://schemas.microsoft.com/office/drawing/2014/main" id="{1F2AF4B7-646A-4E64-AE8C-999F4DA3DEDA}"/>
            </a:ext>
          </a:extLst>
        </xdr:cNvPr>
        <xdr:cNvCxnSpPr/>
      </xdr:nvCxnSpPr>
      <xdr:spPr>
        <a:xfrm flipV="1">
          <a:off x="34128075" y="9010650"/>
          <a:ext cx="962025" cy="5786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971550</xdr:colOff>
      <xdr:row>95</xdr:row>
      <xdr:rowOff>40482</xdr:rowOff>
    </xdr:from>
    <xdr:to>
      <xdr:col>50</xdr:col>
      <xdr:colOff>704848</xdr:colOff>
      <xdr:row>96</xdr:row>
      <xdr:rowOff>285750</xdr:rowOff>
    </xdr:to>
    <xdr:cxnSp macro="">
      <xdr:nvCxnSpPr>
        <xdr:cNvPr id="922" name="Conector recto 921">
          <a:extLst>
            <a:ext uri="{FF2B5EF4-FFF2-40B4-BE49-F238E27FC236}">
              <a16:creationId xmlns:a16="http://schemas.microsoft.com/office/drawing/2014/main" id="{29A19D5D-4BE8-416A-BC42-0F089E80EA0E}"/>
            </a:ext>
          </a:extLst>
        </xdr:cNvPr>
        <xdr:cNvCxnSpPr/>
      </xdr:nvCxnSpPr>
      <xdr:spPr>
        <a:xfrm flipV="1">
          <a:off x="35090100" y="28444032"/>
          <a:ext cx="742948" cy="5691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9525</xdr:colOff>
      <xdr:row>115</xdr:row>
      <xdr:rowOff>19050</xdr:rowOff>
    </xdr:from>
    <xdr:to>
      <xdr:col>53</xdr:col>
      <xdr:colOff>0</xdr:colOff>
      <xdr:row>117</xdr:row>
      <xdr:rowOff>19052</xdr:rowOff>
    </xdr:to>
    <xdr:cxnSp macro="">
      <xdr:nvCxnSpPr>
        <xdr:cNvPr id="923" name="Conector recto 922">
          <a:extLst>
            <a:ext uri="{FF2B5EF4-FFF2-40B4-BE49-F238E27FC236}">
              <a16:creationId xmlns:a16="http://schemas.microsoft.com/office/drawing/2014/main" id="{0E7EA30B-9FFA-40FD-B995-13255A6B4E59}"/>
            </a:ext>
          </a:extLst>
        </xdr:cNvPr>
        <xdr:cNvCxnSpPr/>
      </xdr:nvCxnSpPr>
      <xdr:spPr>
        <a:xfrm flipV="1">
          <a:off x="33213675" y="34899600"/>
          <a:ext cx="904875" cy="6477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19050</xdr:colOff>
      <xdr:row>115</xdr:row>
      <xdr:rowOff>57150</xdr:rowOff>
    </xdr:from>
    <xdr:to>
      <xdr:col>52</xdr:col>
      <xdr:colOff>19050</xdr:colOff>
      <xdr:row>116</xdr:row>
      <xdr:rowOff>314327</xdr:rowOff>
    </xdr:to>
    <xdr:cxnSp macro="">
      <xdr:nvCxnSpPr>
        <xdr:cNvPr id="924" name="Conector recto 923">
          <a:extLst>
            <a:ext uri="{FF2B5EF4-FFF2-40B4-BE49-F238E27FC236}">
              <a16:creationId xmlns:a16="http://schemas.microsoft.com/office/drawing/2014/main" id="{D21F7F9E-4297-4C8D-997E-0EDE7AEBF4C4}"/>
            </a:ext>
          </a:extLst>
        </xdr:cNvPr>
        <xdr:cNvCxnSpPr/>
      </xdr:nvCxnSpPr>
      <xdr:spPr>
        <a:xfrm flipV="1">
          <a:off x="35852100" y="34937700"/>
          <a:ext cx="1066800" cy="5810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28575</xdr:colOff>
      <xdr:row>114</xdr:row>
      <xdr:rowOff>292894</xdr:rowOff>
    </xdr:from>
    <xdr:to>
      <xdr:col>50</xdr:col>
      <xdr:colOff>769144</xdr:colOff>
      <xdr:row>116</xdr:row>
      <xdr:rowOff>311945</xdr:rowOff>
    </xdr:to>
    <xdr:cxnSp macro="">
      <xdr:nvCxnSpPr>
        <xdr:cNvPr id="925" name="Conector recto 924">
          <a:extLst>
            <a:ext uri="{FF2B5EF4-FFF2-40B4-BE49-F238E27FC236}">
              <a16:creationId xmlns:a16="http://schemas.microsoft.com/office/drawing/2014/main" id="{9154A7B1-BD55-4861-8A13-CDB32E60352F}"/>
            </a:ext>
          </a:extLst>
        </xdr:cNvPr>
        <xdr:cNvCxnSpPr/>
      </xdr:nvCxnSpPr>
      <xdr:spPr>
        <a:xfrm flipV="1">
          <a:off x="31823025" y="34849594"/>
          <a:ext cx="673894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2381</xdr:colOff>
      <xdr:row>113</xdr:row>
      <xdr:rowOff>57150</xdr:rowOff>
    </xdr:from>
    <xdr:to>
      <xdr:col>53</xdr:col>
      <xdr:colOff>19050</xdr:colOff>
      <xdr:row>115</xdr:row>
      <xdr:rowOff>23816</xdr:rowOff>
    </xdr:to>
    <xdr:cxnSp macro="">
      <xdr:nvCxnSpPr>
        <xdr:cNvPr id="926" name="Conector recto 925">
          <a:extLst>
            <a:ext uri="{FF2B5EF4-FFF2-40B4-BE49-F238E27FC236}">
              <a16:creationId xmlns:a16="http://schemas.microsoft.com/office/drawing/2014/main" id="{E228F024-5174-415C-8F6E-2BA2DBC072F4}"/>
            </a:ext>
          </a:extLst>
        </xdr:cNvPr>
        <xdr:cNvCxnSpPr/>
      </xdr:nvCxnSpPr>
      <xdr:spPr>
        <a:xfrm flipV="1">
          <a:off x="36902231" y="34290000"/>
          <a:ext cx="1121569" cy="6143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-1</xdr:colOff>
      <xdr:row>112</xdr:row>
      <xdr:rowOff>304800</xdr:rowOff>
    </xdr:from>
    <xdr:to>
      <xdr:col>52</xdr:col>
      <xdr:colOff>0</xdr:colOff>
      <xdr:row>115</xdr:row>
      <xdr:rowOff>9528</xdr:rowOff>
    </xdr:to>
    <xdr:cxnSp macro="">
      <xdr:nvCxnSpPr>
        <xdr:cNvPr id="927" name="Conector recto 926">
          <a:extLst>
            <a:ext uri="{FF2B5EF4-FFF2-40B4-BE49-F238E27FC236}">
              <a16:creationId xmlns:a16="http://schemas.microsoft.com/office/drawing/2014/main" id="{F436A145-2BF1-438B-9A86-4E9B75EFAF82}"/>
            </a:ext>
          </a:extLst>
        </xdr:cNvPr>
        <xdr:cNvCxnSpPr/>
      </xdr:nvCxnSpPr>
      <xdr:spPr>
        <a:xfrm flipV="1">
          <a:off x="35833049" y="34213800"/>
          <a:ext cx="1066801" cy="6762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1007268</xdr:colOff>
      <xdr:row>113</xdr:row>
      <xdr:rowOff>0</xdr:rowOff>
    </xdr:from>
    <xdr:to>
      <xdr:col>51</xdr:col>
      <xdr:colOff>57150</xdr:colOff>
      <xdr:row>114</xdr:row>
      <xdr:rowOff>285753</xdr:rowOff>
    </xdr:to>
    <xdr:cxnSp macro="">
      <xdr:nvCxnSpPr>
        <xdr:cNvPr id="928" name="Conector recto 927">
          <a:extLst>
            <a:ext uri="{FF2B5EF4-FFF2-40B4-BE49-F238E27FC236}">
              <a16:creationId xmlns:a16="http://schemas.microsoft.com/office/drawing/2014/main" id="{6FE6942E-4CE6-462A-A341-2F20E9EAD36A}"/>
            </a:ext>
          </a:extLst>
        </xdr:cNvPr>
        <xdr:cNvCxnSpPr/>
      </xdr:nvCxnSpPr>
      <xdr:spPr>
        <a:xfrm flipV="1">
          <a:off x="35125818" y="34232850"/>
          <a:ext cx="764382" cy="60960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990600</xdr:colOff>
      <xdr:row>103</xdr:row>
      <xdr:rowOff>19050</xdr:rowOff>
    </xdr:from>
    <xdr:to>
      <xdr:col>51</xdr:col>
      <xdr:colOff>4761</xdr:colOff>
      <xdr:row>105</xdr:row>
      <xdr:rowOff>19050</xdr:rowOff>
    </xdr:to>
    <xdr:cxnSp macro="">
      <xdr:nvCxnSpPr>
        <xdr:cNvPr id="929" name="Conector recto 928">
          <a:extLst>
            <a:ext uri="{FF2B5EF4-FFF2-40B4-BE49-F238E27FC236}">
              <a16:creationId xmlns:a16="http://schemas.microsoft.com/office/drawing/2014/main" id="{C0ACFEA4-0773-47AB-B8DD-7A5F7F3DC613}"/>
            </a:ext>
          </a:extLst>
        </xdr:cNvPr>
        <xdr:cNvCxnSpPr/>
      </xdr:nvCxnSpPr>
      <xdr:spPr>
        <a:xfrm flipV="1">
          <a:off x="35109150" y="31013400"/>
          <a:ext cx="728661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4761</xdr:colOff>
      <xdr:row>102</xdr:row>
      <xdr:rowOff>304800</xdr:rowOff>
    </xdr:from>
    <xdr:to>
      <xdr:col>52</xdr:col>
      <xdr:colOff>19050</xdr:colOff>
      <xdr:row>105</xdr:row>
      <xdr:rowOff>14288</xdr:rowOff>
    </xdr:to>
    <xdr:cxnSp macro="">
      <xdr:nvCxnSpPr>
        <xdr:cNvPr id="930" name="Conector recto 929">
          <a:extLst>
            <a:ext uri="{FF2B5EF4-FFF2-40B4-BE49-F238E27FC236}">
              <a16:creationId xmlns:a16="http://schemas.microsoft.com/office/drawing/2014/main" id="{700D3413-1616-4EE0-A304-2395CEEFF174}"/>
            </a:ext>
          </a:extLst>
        </xdr:cNvPr>
        <xdr:cNvCxnSpPr/>
      </xdr:nvCxnSpPr>
      <xdr:spPr>
        <a:xfrm flipV="1">
          <a:off x="32504061" y="30975300"/>
          <a:ext cx="719139" cy="681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2379</xdr:colOff>
      <xdr:row>103</xdr:row>
      <xdr:rowOff>38100</xdr:rowOff>
    </xdr:from>
    <xdr:to>
      <xdr:col>53</xdr:col>
      <xdr:colOff>0</xdr:colOff>
      <xdr:row>105</xdr:row>
      <xdr:rowOff>0</xdr:rowOff>
    </xdr:to>
    <xdr:cxnSp macro="">
      <xdr:nvCxnSpPr>
        <xdr:cNvPr id="931" name="Conector recto 930">
          <a:extLst>
            <a:ext uri="{FF2B5EF4-FFF2-40B4-BE49-F238E27FC236}">
              <a16:creationId xmlns:a16="http://schemas.microsoft.com/office/drawing/2014/main" id="{4991606B-A12E-4D13-8239-67AD9D68F341}"/>
            </a:ext>
          </a:extLst>
        </xdr:cNvPr>
        <xdr:cNvCxnSpPr/>
      </xdr:nvCxnSpPr>
      <xdr:spPr>
        <a:xfrm flipV="1">
          <a:off x="33206529" y="31032450"/>
          <a:ext cx="912021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14286</xdr:colOff>
      <xdr:row>95</xdr:row>
      <xdr:rowOff>57150</xdr:rowOff>
    </xdr:from>
    <xdr:to>
      <xdr:col>51</xdr:col>
      <xdr:colOff>952500</xdr:colOff>
      <xdr:row>96</xdr:row>
      <xdr:rowOff>309562</xdr:rowOff>
    </xdr:to>
    <xdr:cxnSp macro="">
      <xdr:nvCxnSpPr>
        <xdr:cNvPr id="932" name="Conector recto 931">
          <a:extLst>
            <a:ext uri="{FF2B5EF4-FFF2-40B4-BE49-F238E27FC236}">
              <a16:creationId xmlns:a16="http://schemas.microsoft.com/office/drawing/2014/main" id="{D5C32BE6-868D-4768-A727-11D8F7EFEC42}"/>
            </a:ext>
          </a:extLst>
        </xdr:cNvPr>
        <xdr:cNvCxnSpPr/>
      </xdr:nvCxnSpPr>
      <xdr:spPr>
        <a:xfrm flipV="1">
          <a:off x="35847336" y="28460700"/>
          <a:ext cx="938214" cy="5762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-1</xdr:colOff>
      <xdr:row>95</xdr:row>
      <xdr:rowOff>57150</xdr:rowOff>
    </xdr:from>
    <xdr:to>
      <xdr:col>52</xdr:col>
      <xdr:colOff>1028700</xdr:colOff>
      <xdr:row>96</xdr:row>
      <xdr:rowOff>307182</xdr:rowOff>
    </xdr:to>
    <xdr:cxnSp macro="">
      <xdr:nvCxnSpPr>
        <xdr:cNvPr id="933" name="Conector recto 932">
          <a:extLst>
            <a:ext uri="{FF2B5EF4-FFF2-40B4-BE49-F238E27FC236}">
              <a16:creationId xmlns:a16="http://schemas.microsoft.com/office/drawing/2014/main" id="{0C1A278B-A5BE-46CC-884B-5DBB98134E3C}"/>
            </a:ext>
          </a:extLst>
        </xdr:cNvPr>
        <xdr:cNvCxnSpPr/>
      </xdr:nvCxnSpPr>
      <xdr:spPr>
        <a:xfrm flipV="1">
          <a:off x="36899849" y="28460700"/>
          <a:ext cx="1028701" cy="5738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38100</xdr:colOff>
      <xdr:row>82</xdr:row>
      <xdr:rowOff>319088</xdr:rowOff>
    </xdr:from>
    <xdr:to>
      <xdr:col>53</xdr:col>
      <xdr:colOff>995363</xdr:colOff>
      <xdr:row>85</xdr:row>
      <xdr:rowOff>0</xdr:rowOff>
    </xdr:to>
    <xdr:cxnSp macro="">
      <xdr:nvCxnSpPr>
        <xdr:cNvPr id="934" name="Conector recto 933">
          <a:extLst>
            <a:ext uri="{FF2B5EF4-FFF2-40B4-BE49-F238E27FC236}">
              <a16:creationId xmlns:a16="http://schemas.microsoft.com/office/drawing/2014/main" id="{5B6941E0-C03D-4240-B669-756D6E847A2C}"/>
            </a:ext>
          </a:extLst>
        </xdr:cNvPr>
        <xdr:cNvCxnSpPr/>
      </xdr:nvCxnSpPr>
      <xdr:spPr>
        <a:xfrm flipV="1">
          <a:off x="34156650" y="24512588"/>
          <a:ext cx="957263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57150</xdr:colOff>
      <xdr:row>73</xdr:row>
      <xdr:rowOff>0</xdr:rowOff>
    </xdr:from>
    <xdr:to>
      <xdr:col>54</xdr:col>
      <xdr:colOff>0</xdr:colOff>
      <xdr:row>74</xdr:row>
      <xdr:rowOff>266700</xdr:rowOff>
    </xdr:to>
    <xdr:cxnSp macro="">
      <xdr:nvCxnSpPr>
        <xdr:cNvPr id="935" name="Conector recto 934">
          <a:extLst>
            <a:ext uri="{FF2B5EF4-FFF2-40B4-BE49-F238E27FC236}">
              <a16:creationId xmlns:a16="http://schemas.microsoft.com/office/drawing/2014/main" id="{F0762A32-9EA7-44A1-AC2D-8304B348C9A1}"/>
            </a:ext>
          </a:extLst>
        </xdr:cNvPr>
        <xdr:cNvCxnSpPr/>
      </xdr:nvCxnSpPr>
      <xdr:spPr>
        <a:xfrm flipV="1">
          <a:off x="38061900" y="21278850"/>
          <a:ext cx="6477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33337</xdr:colOff>
      <xdr:row>30</xdr:row>
      <xdr:rowOff>327252</xdr:rowOff>
    </xdr:from>
    <xdr:to>
      <xdr:col>54</xdr:col>
      <xdr:colOff>35718</xdr:colOff>
      <xdr:row>32</xdr:row>
      <xdr:rowOff>311263</xdr:rowOff>
    </xdr:to>
    <xdr:cxnSp macro="">
      <xdr:nvCxnSpPr>
        <xdr:cNvPr id="937" name="Conector recto 936">
          <a:extLst>
            <a:ext uri="{FF2B5EF4-FFF2-40B4-BE49-F238E27FC236}">
              <a16:creationId xmlns:a16="http://schemas.microsoft.com/office/drawing/2014/main" id="{9ECD1D59-66DB-46C7-9928-1AA04FBD7F9C}"/>
            </a:ext>
          </a:extLst>
        </xdr:cNvPr>
        <xdr:cNvCxnSpPr/>
      </xdr:nvCxnSpPr>
      <xdr:spPr>
        <a:xfrm flipV="1">
          <a:off x="34151887" y="7661502"/>
          <a:ext cx="1012031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4763</xdr:colOff>
      <xdr:row>31</xdr:row>
      <xdr:rowOff>52388</xdr:rowOff>
    </xdr:from>
    <xdr:to>
      <xdr:col>50</xdr:col>
      <xdr:colOff>747713</xdr:colOff>
      <xdr:row>33</xdr:row>
      <xdr:rowOff>14288</xdr:rowOff>
    </xdr:to>
    <xdr:cxnSp macro="">
      <xdr:nvCxnSpPr>
        <xdr:cNvPr id="938" name="Conector recto 937">
          <a:extLst>
            <a:ext uri="{FF2B5EF4-FFF2-40B4-BE49-F238E27FC236}">
              <a16:creationId xmlns:a16="http://schemas.microsoft.com/office/drawing/2014/main" id="{F927263D-A4AF-464E-9C91-C247C93552D2}"/>
            </a:ext>
          </a:extLst>
        </xdr:cNvPr>
        <xdr:cNvCxnSpPr/>
      </xdr:nvCxnSpPr>
      <xdr:spPr>
        <a:xfrm flipV="1">
          <a:off x="31799213" y="7729538"/>
          <a:ext cx="69532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38100</xdr:colOff>
      <xdr:row>31</xdr:row>
      <xdr:rowOff>14287</xdr:rowOff>
    </xdr:from>
    <xdr:to>
      <xdr:col>52</xdr:col>
      <xdr:colOff>7144</xdr:colOff>
      <xdr:row>32</xdr:row>
      <xdr:rowOff>297655</xdr:rowOff>
    </xdr:to>
    <xdr:cxnSp macro="">
      <xdr:nvCxnSpPr>
        <xdr:cNvPr id="939" name="Conector recto 938">
          <a:extLst>
            <a:ext uri="{FF2B5EF4-FFF2-40B4-BE49-F238E27FC236}">
              <a16:creationId xmlns:a16="http://schemas.microsoft.com/office/drawing/2014/main" id="{DEAA82B4-7FA7-4AA7-8F5C-DEB2E34EF70E}"/>
            </a:ext>
          </a:extLst>
        </xdr:cNvPr>
        <xdr:cNvCxnSpPr/>
      </xdr:nvCxnSpPr>
      <xdr:spPr>
        <a:xfrm flipV="1">
          <a:off x="32537400" y="769143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1054893</xdr:colOff>
      <xdr:row>31</xdr:row>
      <xdr:rowOff>19050</xdr:rowOff>
    </xdr:from>
    <xdr:to>
      <xdr:col>52</xdr:col>
      <xdr:colOff>1085850</xdr:colOff>
      <xdr:row>32</xdr:row>
      <xdr:rowOff>307182</xdr:rowOff>
    </xdr:to>
    <xdr:cxnSp macro="">
      <xdr:nvCxnSpPr>
        <xdr:cNvPr id="940" name="Conector recto 939">
          <a:extLst>
            <a:ext uri="{FF2B5EF4-FFF2-40B4-BE49-F238E27FC236}">
              <a16:creationId xmlns:a16="http://schemas.microsoft.com/office/drawing/2014/main" id="{CA5B8C4C-C6FE-423C-B011-360E6CDC242E}"/>
            </a:ext>
          </a:extLst>
        </xdr:cNvPr>
        <xdr:cNvCxnSpPr/>
      </xdr:nvCxnSpPr>
      <xdr:spPr>
        <a:xfrm flipV="1">
          <a:off x="36887943" y="7696200"/>
          <a:ext cx="1097757" cy="6119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37</xdr:row>
      <xdr:rowOff>33338</xdr:rowOff>
    </xdr:from>
    <xdr:to>
      <xdr:col>50</xdr:col>
      <xdr:colOff>702468</xdr:colOff>
      <xdr:row>38</xdr:row>
      <xdr:rowOff>247650</xdr:rowOff>
    </xdr:to>
    <xdr:cxnSp macro="">
      <xdr:nvCxnSpPr>
        <xdr:cNvPr id="941" name="Conector recto 940">
          <a:extLst>
            <a:ext uri="{FF2B5EF4-FFF2-40B4-BE49-F238E27FC236}">
              <a16:creationId xmlns:a16="http://schemas.microsoft.com/office/drawing/2014/main" id="{452BE055-1445-4532-A62C-469A271EA10A}"/>
            </a:ext>
          </a:extLst>
        </xdr:cNvPr>
        <xdr:cNvCxnSpPr/>
      </xdr:nvCxnSpPr>
      <xdr:spPr>
        <a:xfrm flipV="1">
          <a:off x="35128200" y="9653588"/>
          <a:ext cx="702468" cy="5381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7143</xdr:colOff>
      <xdr:row>39</xdr:row>
      <xdr:rowOff>30957</xdr:rowOff>
    </xdr:from>
    <xdr:to>
      <xdr:col>50</xdr:col>
      <xdr:colOff>750093</xdr:colOff>
      <xdr:row>40</xdr:row>
      <xdr:rowOff>314325</xdr:rowOff>
    </xdr:to>
    <xdr:cxnSp macro="">
      <xdr:nvCxnSpPr>
        <xdr:cNvPr id="942" name="Conector recto 941">
          <a:extLst>
            <a:ext uri="{FF2B5EF4-FFF2-40B4-BE49-F238E27FC236}">
              <a16:creationId xmlns:a16="http://schemas.microsoft.com/office/drawing/2014/main" id="{3862474A-606B-4C24-9957-FA5BC97C0938}"/>
            </a:ext>
          </a:extLst>
        </xdr:cNvPr>
        <xdr:cNvCxnSpPr/>
      </xdr:nvCxnSpPr>
      <xdr:spPr>
        <a:xfrm flipV="1">
          <a:off x="31801593" y="10298907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28574</xdr:colOff>
      <xdr:row>37</xdr:row>
      <xdr:rowOff>19050</xdr:rowOff>
    </xdr:from>
    <xdr:to>
      <xdr:col>52</xdr:col>
      <xdr:colOff>19050</xdr:colOff>
      <xdr:row>38</xdr:row>
      <xdr:rowOff>311944</xdr:rowOff>
    </xdr:to>
    <xdr:cxnSp macro="">
      <xdr:nvCxnSpPr>
        <xdr:cNvPr id="943" name="Conector recto 942">
          <a:extLst>
            <a:ext uri="{FF2B5EF4-FFF2-40B4-BE49-F238E27FC236}">
              <a16:creationId xmlns:a16="http://schemas.microsoft.com/office/drawing/2014/main" id="{F58C9F97-7681-405B-A85A-A7A5B3676AED}"/>
            </a:ext>
          </a:extLst>
        </xdr:cNvPr>
        <xdr:cNvCxnSpPr/>
      </xdr:nvCxnSpPr>
      <xdr:spPr>
        <a:xfrm flipV="1">
          <a:off x="35861624" y="9639300"/>
          <a:ext cx="1057276" cy="6167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14287</xdr:colOff>
      <xdr:row>37</xdr:row>
      <xdr:rowOff>19050</xdr:rowOff>
    </xdr:from>
    <xdr:to>
      <xdr:col>53</xdr:col>
      <xdr:colOff>0</xdr:colOff>
      <xdr:row>39</xdr:row>
      <xdr:rowOff>11907</xdr:rowOff>
    </xdr:to>
    <xdr:cxnSp macro="">
      <xdr:nvCxnSpPr>
        <xdr:cNvPr id="944" name="Conector recto 943">
          <a:extLst>
            <a:ext uri="{FF2B5EF4-FFF2-40B4-BE49-F238E27FC236}">
              <a16:creationId xmlns:a16="http://schemas.microsoft.com/office/drawing/2014/main" id="{FB9445EF-0577-466D-8239-BA1492584868}"/>
            </a:ext>
          </a:extLst>
        </xdr:cNvPr>
        <xdr:cNvCxnSpPr/>
      </xdr:nvCxnSpPr>
      <xdr:spPr>
        <a:xfrm flipV="1">
          <a:off x="33218437" y="9639300"/>
          <a:ext cx="900113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-1</xdr:colOff>
      <xdr:row>39</xdr:row>
      <xdr:rowOff>57150</xdr:rowOff>
    </xdr:from>
    <xdr:to>
      <xdr:col>51</xdr:col>
      <xdr:colOff>1047750</xdr:colOff>
      <xdr:row>41</xdr:row>
      <xdr:rowOff>9526</xdr:rowOff>
    </xdr:to>
    <xdr:cxnSp macro="">
      <xdr:nvCxnSpPr>
        <xdr:cNvPr id="945" name="Conector recto 944">
          <a:extLst>
            <a:ext uri="{FF2B5EF4-FFF2-40B4-BE49-F238E27FC236}">
              <a16:creationId xmlns:a16="http://schemas.microsoft.com/office/drawing/2014/main" id="{470F8EAE-6BBE-4072-BECF-DC94601E4F37}"/>
            </a:ext>
          </a:extLst>
        </xdr:cNvPr>
        <xdr:cNvCxnSpPr/>
      </xdr:nvCxnSpPr>
      <xdr:spPr>
        <a:xfrm flipV="1">
          <a:off x="35833049" y="10325100"/>
          <a:ext cx="1047751" cy="6000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-1</xdr:colOff>
      <xdr:row>39</xdr:row>
      <xdr:rowOff>0</xdr:rowOff>
    </xdr:from>
    <xdr:to>
      <xdr:col>52</xdr:col>
      <xdr:colOff>1066800</xdr:colOff>
      <xdr:row>41</xdr:row>
      <xdr:rowOff>17350</xdr:rowOff>
    </xdr:to>
    <xdr:cxnSp macro="">
      <xdr:nvCxnSpPr>
        <xdr:cNvPr id="946" name="Conector recto 945">
          <a:extLst>
            <a:ext uri="{FF2B5EF4-FFF2-40B4-BE49-F238E27FC236}">
              <a16:creationId xmlns:a16="http://schemas.microsoft.com/office/drawing/2014/main" id="{31A6E04C-BD19-4711-A156-E6C2F1F1F5CA}"/>
            </a:ext>
          </a:extLst>
        </xdr:cNvPr>
        <xdr:cNvCxnSpPr/>
      </xdr:nvCxnSpPr>
      <xdr:spPr>
        <a:xfrm flipV="1">
          <a:off x="36899849" y="10267950"/>
          <a:ext cx="1066801" cy="665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2381</xdr:colOff>
      <xdr:row>43</xdr:row>
      <xdr:rowOff>0</xdr:rowOff>
    </xdr:from>
    <xdr:to>
      <xdr:col>52</xdr:col>
      <xdr:colOff>19050</xdr:colOff>
      <xdr:row>44</xdr:row>
      <xdr:rowOff>321467</xdr:rowOff>
    </xdr:to>
    <xdr:cxnSp macro="">
      <xdr:nvCxnSpPr>
        <xdr:cNvPr id="947" name="Conector recto 946">
          <a:extLst>
            <a:ext uri="{FF2B5EF4-FFF2-40B4-BE49-F238E27FC236}">
              <a16:creationId xmlns:a16="http://schemas.microsoft.com/office/drawing/2014/main" id="{B44B661B-D020-415F-9F34-3DCD121DCB8B}"/>
            </a:ext>
          </a:extLst>
        </xdr:cNvPr>
        <xdr:cNvCxnSpPr/>
      </xdr:nvCxnSpPr>
      <xdr:spPr>
        <a:xfrm flipV="1">
          <a:off x="35835431" y="11563350"/>
          <a:ext cx="1083469" cy="6453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19050</xdr:colOff>
      <xdr:row>43</xdr:row>
      <xdr:rowOff>35718</xdr:rowOff>
    </xdr:from>
    <xdr:to>
      <xdr:col>50</xdr:col>
      <xdr:colOff>702468</xdr:colOff>
      <xdr:row>44</xdr:row>
      <xdr:rowOff>247650</xdr:rowOff>
    </xdr:to>
    <xdr:cxnSp macro="">
      <xdr:nvCxnSpPr>
        <xdr:cNvPr id="948" name="Conector recto 947">
          <a:extLst>
            <a:ext uri="{FF2B5EF4-FFF2-40B4-BE49-F238E27FC236}">
              <a16:creationId xmlns:a16="http://schemas.microsoft.com/office/drawing/2014/main" id="{F0066E82-EAC4-4358-9F25-AC3D083D8844}"/>
            </a:ext>
          </a:extLst>
        </xdr:cNvPr>
        <xdr:cNvCxnSpPr/>
      </xdr:nvCxnSpPr>
      <xdr:spPr>
        <a:xfrm flipV="1">
          <a:off x="35147250" y="11599068"/>
          <a:ext cx="683418" cy="5357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43</xdr:row>
      <xdr:rowOff>57150</xdr:rowOff>
    </xdr:from>
    <xdr:to>
      <xdr:col>52</xdr:col>
      <xdr:colOff>876300</xdr:colOff>
      <xdr:row>45</xdr:row>
      <xdr:rowOff>9524</xdr:rowOff>
    </xdr:to>
    <xdr:cxnSp macro="">
      <xdr:nvCxnSpPr>
        <xdr:cNvPr id="949" name="Conector recto 948">
          <a:extLst>
            <a:ext uri="{FF2B5EF4-FFF2-40B4-BE49-F238E27FC236}">
              <a16:creationId xmlns:a16="http://schemas.microsoft.com/office/drawing/2014/main" id="{FCA03AD5-E948-47F3-90FD-FBE62F348FF5}"/>
            </a:ext>
          </a:extLst>
        </xdr:cNvPr>
        <xdr:cNvCxnSpPr/>
      </xdr:nvCxnSpPr>
      <xdr:spPr>
        <a:xfrm flipV="1">
          <a:off x="33204150" y="11620500"/>
          <a:ext cx="876300" cy="60007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14287</xdr:colOff>
      <xdr:row>57</xdr:row>
      <xdr:rowOff>26195</xdr:rowOff>
    </xdr:from>
    <xdr:to>
      <xdr:col>50</xdr:col>
      <xdr:colOff>757237</xdr:colOff>
      <xdr:row>58</xdr:row>
      <xdr:rowOff>309563</xdr:rowOff>
    </xdr:to>
    <xdr:cxnSp macro="">
      <xdr:nvCxnSpPr>
        <xdr:cNvPr id="950" name="Conector recto 949">
          <a:extLst>
            <a:ext uri="{FF2B5EF4-FFF2-40B4-BE49-F238E27FC236}">
              <a16:creationId xmlns:a16="http://schemas.microsoft.com/office/drawing/2014/main" id="{BCDD5967-8D9C-4065-9BFE-37E04A9303D2}"/>
            </a:ext>
          </a:extLst>
        </xdr:cNvPr>
        <xdr:cNvCxnSpPr/>
      </xdr:nvCxnSpPr>
      <xdr:spPr>
        <a:xfrm flipV="1">
          <a:off x="31808737" y="161234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11906</xdr:colOff>
      <xdr:row>59</xdr:row>
      <xdr:rowOff>35719</xdr:rowOff>
    </xdr:from>
    <xdr:to>
      <xdr:col>50</xdr:col>
      <xdr:colOff>754856</xdr:colOff>
      <xdr:row>60</xdr:row>
      <xdr:rowOff>319087</xdr:rowOff>
    </xdr:to>
    <xdr:cxnSp macro="">
      <xdr:nvCxnSpPr>
        <xdr:cNvPr id="951" name="Conector recto 950">
          <a:extLst>
            <a:ext uri="{FF2B5EF4-FFF2-40B4-BE49-F238E27FC236}">
              <a16:creationId xmlns:a16="http://schemas.microsoft.com/office/drawing/2014/main" id="{B23CA2C2-C804-45F4-9474-58F00C413EA4}"/>
            </a:ext>
          </a:extLst>
        </xdr:cNvPr>
        <xdr:cNvCxnSpPr/>
      </xdr:nvCxnSpPr>
      <xdr:spPr>
        <a:xfrm flipV="1">
          <a:off x="31806356" y="16780669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702468</xdr:colOff>
      <xdr:row>57</xdr:row>
      <xdr:rowOff>27214</xdr:rowOff>
    </xdr:from>
    <xdr:to>
      <xdr:col>51</xdr:col>
      <xdr:colOff>1034143</xdr:colOff>
      <xdr:row>58</xdr:row>
      <xdr:rowOff>316707</xdr:rowOff>
    </xdr:to>
    <xdr:cxnSp macro="">
      <xdr:nvCxnSpPr>
        <xdr:cNvPr id="952" name="Conector recto 951">
          <a:extLst>
            <a:ext uri="{FF2B5EF4-FFF2-40B4-BE49-F238E27FC236}">
              <a16:creationId xmlns:a16="http://schemas.microsoft.com/office/drawing/2014/main" id="{9ACDD557-187F-46D4-B5D3-A871A15F765A}"/>
            </a:ext>
          </a:extLst>
        </xdr:cNvPr>
        <xdr:cNvCxnSpPr/>
      </xdr:nvCxnSpPr>
      <xdr:spPr>
        <a:xfrm flipV="1">
          <a:off x="35618397" y="16029214"/>
          <a:ext cx="1039246" cy="6160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19049</xdr:colOff>
      <xdr:row>57</xdr:row>
      <xdr:rowOff>0</xdr:rowOff>
    </xdr:from>
    <xdr:to>
      <xdr:col>53</xdr:col>
      <xdr:colOff>0</xdr:colOff>
      <xdr:row>58</xdr:row>
      <xdr:rowOff>302420</xdr:rowOff>
    </xdr:to>
    <xdr:cxnSp macro="">
      <xdr:nvCxnSpPr>
        <xdr:cNvPr id="953" name="Conector recto 952">
          <a:extLst>
            <a:ext uri="{FF2B5EF4-FFF2-40B4-BE49-F238E27FC236}">
              <a16:creationId xmlns:a16="http://schemas.microsoft.com/office/drawing/2014/main" id="{7DA44940-A434-4561-946A-FDEB88A28F48}"/>
            </a:ext>
          </a:extLst>
        </xdr:cNvPr>
        <xdr:cNvCxnSpPr/>
      </xdr:nvCxnSpPr>
      <xdr:spPr>
        <a:xfrm flipV="1">
          <a:off x="36703906" y="16002000"/>
          <a:ext cx="1083130" cy="62899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4762</xdr:colOff>
      <xdr:row>59</xdr:row>
      <xdr:rowOff>38100</xdr:rowOff>
    </xdr:from>
    <xdr:to>
      <xdr:col>51</xdr:col>
      <xdr:colOff>1047750</xdr:colOff>
      <xdr:row>60</xdr:row>
      <xdr:rowOff>311943</xdr:rowOff>
    </xdr:to>
    <xdr:cxnSp macro="">
      <xdr:nvCxnSpPr>
        <xdr:cNvPr id="954" name="Conector recto 953">
          <a:extLst>
            <a:ext uri="{FF2B5EF4-FFF2-40B4-BE49-F238E27FC236}">
              <a16:creationId xmlns:a16="http://schemas.microsoft.com/office/drawing/2014/main" id="{719ACC90-AF44-4DC8-AA5E-311440160D72}"/>
            </a:ext>
          </a:extLst>
        </xdr:cNvPr>
        <xdr:cNvCxnSpPr/>
      </xdr:nvCxnSpPr>
      <xdr:spPr>
        <a:xfrm flipV="1">
          <a:off x="35837812" y="16783050"/>
          <a:ext cx="1042988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1031080</xdr:colOff>
      <xdr:row>58</xdr:row>
      <xdr:rowOff>304800</xdr:rowOff>
    </xdr:from>
    <xdr:to>
      <xdr:col>53</xdr:col>
      <xdr:colOff>19050</xdr:colOff>
      <xdr:row>61</xdr:row>
      <xdr:rowOff>1</xdr:rowOff>
    </xdr:to>
    <xdr:cxnSp macro="">
      <xdr:nvCxnSpPr>
        <xdr:cNvPr id="955" name="Conector recto 954">
          <a:extLst>
            <a:ext uri="{FF2B5EF4-FFF2-40B4-BE49-F238E27FC236}">
              <a16:creationId xmlns:a16="http://schemas.microsoft.com/office/drawing/2014/main" id="{4D00BC20-0654-44B8-B761-14EBDCE7AB05}"/>
            </a:ext>
          </a:extLst>
        </xdr:cNvPr>
        <xdr:cNvCxnSpPr/>
      </xdr:nvCxnSpPr>
      <xdr:spPr>
        <a:xfrm flipV="1">
          <a:off x="36864130" y="16725900"/>
          <a:ext cx="1159670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2379</xdr:colOff>
      <xdr:row>63</xdr:row>
      <xdr:rowOff>57150</xdr:rowOff>
    </xdr:from>
    <xdr:to>
      <xdr:col>52</xdr:col>
      <xdr:colOff>0</xdr:colOff>
      <xdr:row>65</xdr:row>
      <xdr:rowOff>1</xdr:rowOff>
    </xdr:to>
    <xdr:cxnSp macro="">
      <xdr:nvCxnSpPr>
        <xdr:cNvPr id="956" name="Conector recto 955">
          <a:extLst>
            <a:ext uri="{FF2B5EF4-FFF2-40B4-BE49-F238E27FC236}">
              <a16:creationId xmlns:a16="http://schemas.microsoft.com/office/drawing/2014/main" id="{B099FF4B-3143-414B-8C0E-21FBF83BC196}"/>
            </a:ext>
          </a:extLst>
        </xdr:cNvPr>
        <xdr:cNvCxnSpPr/>
      </xdr:nvCxnSpPr>
      <xdr:spPr>
        <a:xfrm flipV="1">
          <a:off x="35835429" y="18097500"/>
          <a:ext cx="1064421" cy="5905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11904</xdr:colOff>
      <xdr:row>63</xdr:row>
      <xdr:rowOff>23813</xdr:rowOff>
    </xdr:from>
    <xdr:to>
      <xdr:col>50</xdr:col>
      <xdr:colOff>754854</xdr:colOff>
      <xdr:row>64</xdr:row>
      <xdr:rowOff>307181</xdr:rowOff>
    </xdr:to>
    <xdr:cxnSp macro="">
      <xdr:nvCxnSpPr>
        <xdr:cNvPr id="957" name="Conector recto 956">
          <a:extLst>
            <a:ext uri="{FF2B5EF4-FFF2-40B4-BE49-F238E27FC236}">
              <a16:creationId xmlns:a16="http://schemas.microsoft.com/office/drawing/2014/main" id="{385FE417-48F2-4B36-AC99-74BF76C6B4DE}"/>
            </a:ext>
          </a:extLst>
        </xdr:cNvPr>
        <xdr:cNvCxnSpPr/>
      </xdr:nvCxnSpPr>
      <xdr:spPr>
        <a:xfrm flipV="1">
          <a:off x="31806354" y="18064163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23810</xdr:colOff>
      <xdr:row>63</xdr:row>
      <xdr:rowOff>45245</xdr:rowOff>
    </xdr:from>
    <xdr:to>
      <xdr:col>52</xdr:col>
      <xdr:colOff>1059654</xdr:colOff>
      <xdr:row>65</xdr:row>
      <xdr:rowOff>7145</xdr:rowOff>
    </xdr:to>
    <xdr:cxnSp macro="">
      <xdr:nvCxnSpPr>
        <xdr:cNvPr id="958" name="Conector recto 957">
          <a:extLst>
            <a:ext uri="{FF2B5EF4-FFF2-40B4-BE49-F238E27FC236}">
              <a16:creationId xmlns:a16="http://schemas.microsoft.com/office/drawing/2014/main" id="{107EB924-BF7E-49AD-92C6-9B20BC038538}"/>
            </a:ext>
          </a:extLst>
        </xdr:cNvPr>
        <xdr:cNvCxnSpPr/>
      </xdr:nvCxnSpPr>
      <xdr:spPr>
        <a:xfrm flipV="1">
          <a:off x="36923660" y="18085595"/>
          <a:ext cx="103584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4761</xdr:colOff>
      <xdr:row>71</xdr:row>
      <xdr:rowOff>28576</xdr:rowOff>
    </xdr:from>
    <xdr:to>
      <xdr:col>50</xdr:col>
      <xdr:colOff>747711</xdr:colOff>
      <xdr:row>72</xdr:row>
      <xdr:rowOff>311944</xdr:rowOff>
    </xdr:to>
    <xdr:cxnSp macro="">
      <xdr:nvCxnSpPr>
        <xdr:cNvPr id="959" name="Conector recto 958">
          <a:extLst>
            <a:ext uri="{FF2B5EF4-FFF2-40B4-BE49-F238E27FC236}">
              <a16:creationId xmlns:a16="http://schemas.microsoft.com/office/drawing/2014/main" id="{36C3F59A-8AF7-48CF-ADB4-1157A063D027}"/>
            </a:ext>
          </a:extLst>
        </xdr:cNvPr>
        <xdr:cNvCxnSpPr/>
      </xdr:nvCxnSpPr>
      <xdr:spPr>
        <a:xfrm flipV="1">
          <a:off x="31799211" y="20659726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2379</xdr:colOff>
      <xdr:row>73</xdr:row>
      <xdr:rowOff>50008</xdr:rowOff>
    </xdr:from>
    <xdr:to>
      <xdr:col>50</xdr:col>
      <xdr:colOff>745329</xdr:colOff>
      <xdr:row>75</xdr:row>
      <xdr:rowOff>11907</xdr:rowOff>
    </xdr:to>
    <xdr:cxnSp macro="">
      <xdr:nvCxnSpPr>
        <xdr:cNvPr id="960" name="Conector recto 959">
          <a:extLst>
            <a:ext uri="{FF2B5EF4-FFF2-40B4-BE49-F238E27FC236}">
              <a16:creationId xmlns:a16="http://schemas.microsoft.com/office/drawing/2014/main" id="{AF9A21A8-3FEC-413F-9772-CE999B43C328}"/>
            </a:ext>
          </a:extLst>
        </xdr:cNvPr>
        <xdr:cNvCxnSpPr/>
      </xdr:nvCxnSpPr>
      <xdr:spPr>
        <a:xfrm flipV="1">
          <a:off x="31796829" y="21328858"/>
          <a:ext cx="7048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14286</xdr:colOff>
      <xdr:row>71</xdr:row>
      <xdr:rowOff>26195</xdr:rowOff>
    </xdr:from>
    <xdr:to>
      <xdr:col>51</xdr:col>
      <xdr:colOff>757236</xdr:colOff>
      <xdr:row>72</xdr:row>
      <xdr:rowOff>309563</xdr:rowOff>
    </xdr:to>
    <xdr:cxnSp macro="">
      <xdr:nvCxnSpPr>
        <xdr:cNvPr id="961" name="Conector recto 960">
          <a:extLst>
            <a:ext uri="{FF2B5EF4-FFF2-40B4-BE49-F238E27FC236}">
              <a16:creationId xmlns:a16="http://schemas.microsoft.com/office/drawing/2014/main" id="{90B2E461-D6A0-4CA2-9743-FD407C35ACDB}"/>
            </a:ext>
          </a:extLst>
        </xdr:cNvPr>
        <xdr:cNvCxnSpPr/>
      </xdr:nvCxnSpPr>
      <xdr:spPr>
        <a:xfrm flipV="1">
          <a:off x="32513586" y="206573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11905</xdr:colOff>
      <xdr:row>71</xdr:row>
      <xdr:rowOff>38100</xdr:rowOff>
    </xdr:from>
    <xdr:to>
      <xdr:col>53</xdr:col>
      <xdr:colOff>0</xdr:colOff>
      <xdr:row>73</xdr:row>
      <xdr:rowOff>2381</xdr:rowOff>
    </xdr:to>
    <xdr:cxnSp macro="">
      <xdr:nvCxnSpPr>
        <xdr:cNvPr id="962" name="Conector recto 961">
          <a:extLst>
            <a:ext uri="{FF2B5EF4-FFF2-40B4-BE49-F238E27FC236}">
              <a16:creationId xmlns:a16="http://schemas.microsoft.com/office/drawing/2014/main" id="{ECD12969-57C2-415F-829E-07586533087C}"/>
            </a:ext>
          </a:extLst>
        </xdr:cNvPr>
        <xdr:cNvCxnSpPr/>
      </xdr:nvCxnSpPr>
      <xdr:spPr>
        <a:xfrm flipV="1">
          <a:off x="36911755" y="20669250"/>
          <a:ext cx="1092995" cy="6119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1038224</xdr:colOff>
      <xdr:row>73</xdr:row>
      <xdr:rowOff>33339</xdr:rowOff>
    </xdr:from>
    <xdr:to>
      <xdr:col>52</xdr:col>
      <xdr:colOff>1007268</xdr:colOff>
      <xdr:row>74</xdr:row>
      <xdr:rowOff>316707</xdr:rowOff>
    </xdr:to>
    <xdr:cxnSp macro="">
      <xdr:nvCxnSpPr>
        <xdr:cNvPr id="963" name="Conector recto 962">
          <a:extLst>
            <a:ext uri="{FF2B5EF4-FFF2-40B4-BE49-F238E27FC236}">
              <a16:creationId xmlns:a16="http://schemas.microsoft.com/office/drawing/2014/main" id="{655137CC-B5F1-49B1-BCB7-A68B003BF554}"/>
            </a:ext>
          </a:extLst>
        </xdr:cNvPr>
        <xdr:cNvCxnSpPr/>
      </xdr:nvCxnSpPr>
      <xdr:spPr>
        <a:xfrm flipV="1">
          <a:off x="36871274" y="21312189"/>
          <a:ext cx="103584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7143</xdr:colOff>
      <xdr:row>73</xdr:row>
      <xdr:rowOff>30958</xdr:rowOff>
    </xdr:from>
    <xdr:to>
      <xdr:col>51</xdr:col>
      <xdr:colOff>750093</xdr:colOff>
      <xdr:row>74</xdr:row>
      <xdr:rowOff>314326</xdr:rowOff>
    </xdr:to>
    <xdr:cxnSp macro="">
      <xdr:nvCxnSpPr>
        <xdr:cNvPr id="964" name="Conector recto 963">
          <a:extLst>
            <a:ext uri="{FF2B5EF4-FFF2-40B4-BE49-F238E27FC236}">
              <a16:creationId xmlns:a16="http://schemas.microsoft.com/office/drawing/2014/main" id="{B2B7580D-8BC0-429A-BD11-8DB0E2B20CEA}"/>
            </a:ext>
          </a:extLst>
        </xdr:cNvPr>
        <xdr:cNvCxnSpPr/>
      </xdr:nvCxnSpPr>
      <xdr:spPr>
        <a:xfrm flipV="1">
          <a:off x="32506443" y="21309808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702467</xdr:colOff>
      <xdr:row>67</xdr:row>
      <xdr:rowOff>0</xdr:rowOff>
    </xdr:from>
    <xdr:to>
      <xdr:col>51</xdr:col>
      <xdr:colOff>1047750</xdr:colOff>
      <xdr:row>68</xdr:row>
      <xdr:rowOff>314325</xdr:rowOff>
    </xdr:to>
    <xdr:cxnSp macro="">
      <xdr:nvCxnSpPr>
        <xdr:cNvPr id="965" name="Conector recto 964">
          <a:extLst>
            <a:ext uri="{FF2B5EF4-FFF2-40B4-BE49-F238E27FC236}">
              <a16:creationId xmlns:a16="http://schemas.microsoft.com/office/drawing/2014/main" id="{10B77EFD-306B-4ED8-98DA-83B8E5BAB3BF}"/>
            </a:ext>
          </a:extLst>
        </xdr:cNvPr>
        <xdr:cNvCxnSpPr/>
      </xdr:nvCxnSpPr>
      <xdr:spPr>
        <a:xfrm flipV="1">
          <a:off x="35830667" y="19335750"/>
          <a:ext cx="1050133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67</xdr:row>
      <xdr:rowOff>52388</xdr:rowOff>
    </xdr:from>
    <xdr:to>
      <xdr:col>51</xdr:col>
      <xdr:colOff>-1</xdr:colOff>
      <xdr:row>68</xdr:row>
      <xdr:rowOff>285750</xdr:rowOff>
    </xdr:to>
    <xdr:cxnSp macro="">
      <xdr:nvCxnSpPr>
        <xdr:cNvPr id="966" name="Conector recto 965">
          <a:extLst>
            <a:ext uri="{FF2B5EF4-FFF2-40B4-BE49-F238E27FC236}">
              <a16:creationId xmlns:a16="http://schemas.microsoft.com/office/drawing/2014/main" id="{6E78CD4A-56CF-4184-806C-126A8C83ED51}"/>
            </a:ext>
          </a:extLst>
        </xdr:cNvPr>
        <xdr:cNvCxnSpPr/>
      </xdr:nvCxnSpPr>
      <xdr:spPr>
        <a:xfrm flipV="1">
          <a:off x="35128200" y="19388138"/>
          <a:ext cx="704849" cy="5572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14287</xdr:colOff>
      <xdr:row>67</xdr:row>
      <xdr:rowOff>19050</xdr:rowOff>
    </xdr:from>
    <xdr:to>
      <xdr:col>52</xdr:col>
      <xdr:colOff>1047750</xdr:colOff>
      <xdr:row>69</xdr:row>
      <xdr:rowOff>1</xdr:rowOff>
    </xdr:to>
    <xdr:cxnSp macro="">
      <xdr:nvCxnSpPr>
        <xdr:cNvPr id="967" name="Conector recto 966">
          <a:extLst>
            <a:ext uri="{FF2B5EF4-FFF2-40B4-BE49-F238E27FC236}">
              <a16:creationId xmlns:a16="http://schemas.microsoft.com/office/drawing/2014/main" id="{A12FCD6E-B794-4C76-8D93-E544F204D683}"/>
            </a:ext>
          </a:extLst>
        </xdr:cNvPr>
        <xdr:cNvCxnSpPr/>
      </xdr:nvCxnSpPr>
      <xdr:spPr>
        <a:xfrm flipV="1">
          <a:off x="36914137" y="19354800"/>
          <a:ext cx="1033463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36</xdr:row>
      <xdr:rowOff>312965</xdr:rowOff>
    </xdr:from>
    <xdr:to>
      <xdr:col>54</xdr:col>
      <xdr:colOff>27894</xdr:colOff>
      <xdr:row>39</xdr:row>
      <xdr:rowOff>5445</xdr:rowOff>
    </xdr:to>
    <xdr:cxnSp macro="">
      <xdr:nvCxnSpPr>
        <xdr:cNvPr id="968" name="Conector recto 967">
          <a:extLst>
            <a:ext uri="{FF2B5EF4-FFF2-40B4-BE49-F238E27FC236}">
              <a16:creationId xmlns:a16="http://schemas.microsoft.com/office/drawing/2014/main" id="{1D576AD6-06D3-41CD-B83A-A4F4EEF57581}"/>
            </a:ext>
          </a:extLst>
        </xdr:cNvPr>
        <xdr:cNvCxnSpPr/>
      </xdr:nvCxnSpPr>
      <xdr:spPr>
        <a:xfrm flipV="1">
          <a:off x="34118550" y="9609365"/>
          <a:ext cx="1037544" cy="6640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38099</xdr:colOff>
      <xdr:row>39</xdr:row>
      <xdr:rowOff>41502</xdr:rowOff>
    </xdr:from>
    <xdr:to>
      <xdr:col>53</xdr:col>
      <xdr:colOff>950118</xdr:colOff>
      <xdr:row>40</xdr:row>
      <xdr:rowOff>322149</xdr:rowOff>
    </xdr:to>
    <xdr:cxnSp macro="">
      <xdr:nvCxnSpPr>
        <xdr:cNvPr id="969" name="Conector recto 968">
          <a:extLst>
            <a:ext uri="{FF2B5EF4-FFF2-40B4-BE49-F238E27FC236}">
              <a16:creationId xmlns:a16="http://schemas.microsoft.com/office/drawing/2014/main" id="{33104A3C-6E2B-4773-8E81-A83B684909A2}"/>
            </a:ext>
          </a:extLst>
        </xdr:cNvPr>
        <xdr:cNvCxnSpPr/>
      </xdr:nvCxnSpPr>
      <xdr:spPr>
        <a:xfrm flipV="1">
          <a:off x="34156649" y="10309452"/>
          <a:ext cx="912019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13607</xdr:colOff>
      <xdr:row>59</xdr:row>
      <xdr:rowOff>27213</xdr:rowOff>
    </xdr:from>
    <xdr:to>
      <xdr:col>54</xdr:col>
      <xdr:colOff>11226</xdr:colOff>
      <xdr:row>60</xdr:row>
      <xdr:rowOff>315685</xdr:rowOff>
    </xdr:to>
    <xdr:cxnSp macro="">
      <xdr:nvCxnSpPr>
        <xdr:cNvPr id="970" name="Conector recto 969">
          <a:extLst>
            <a:ext uri="{FF2B5EF4-FFF2-40B4-BE49-F238E27FC236}">
              <a16:creationId xmlns:a16="http://schemas.microsoft.com/office/drawing/2014/main" id="{27233D07-B610-4F1C-8A1F-CE68E0EB3E80}"/>
            </a:ext>
          </a:extLst>
        </xdr:cNvPr>
        <xdr:cNvCxnSpPr/>
      </xdr:nvCxnSpPr>
      <xdr:spPr>
        <a:xfrm flipV="1">
          <a:off x="34132157" y="16772163"/>
          <a:ext cx="1007269" cy="6123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12924</xdr:colOff>
      <xdr:row>63</xdr:row>
      <xdr:rowOff>19732</xdr:rowOff>
    </xdr:from>
    <xdr:to>
      <xdr:col>54</xdr:col>
      <xdr:colOff>10543</xdr:colOff>
      <xdr:row>64</xdr:row>
      <xdr:rowOff>308203</xdr:rowOff>
    </xdr:to>
    <xdr:cxnSp macro="">
      <xdr:nvCxnSpPr>
        <xdr:cNvPr id="971" name="Conector recto 970">
          <a:extLst>
            <a:ext uri="{FF2B5EF4-FFF2-40B4-BE49-F238E27FC236}">
              <a16:creationId xmlns:a16="http://schemas.microsoft.com/office/drawing/2014/main" id="{1C68817C-C833-4D30-97BF-CD3AD42AD36C}"/>
            </a:ext>
          </a:extLst>
        </xdr:cNvPr>
        <xdr:cNvCxnSpPr/>
      </xdr:nvCxnSpPr>
      <xdr:spPr>
        <a:xfrm flipV="1">
          <a:off x="34131474" y="18060082"/>
          <a:ext cx="100726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48303</xdr:colOff>
      <xdr:row>66</xdr:row>
      <xdr:rowOff>321810</xdr:rowOff>
    </xdr:from>
    <xdr:to>
      <xdr:col>53</xdr:col>
      <xdr:colOff>960321</xdr:colOff>
      <xdr:row>68</xdr:row>
      <xdr:rowOff>286431</xdr:rowOff>
    </xdr:to>
    <xdr:cxnSp macro="">
      <xdr:nvCxnSpPr>
        <xdr:cNvPr id="972" name="Conector recto 971">
          <a:extLst>
            <a:ext uri="{FF2B5EF4-FFF2-40B4-BE49-F238E27FC236}">
              <a16:creationId xmlns:a16="http://schemas.microsoft.com/office/drawing/2014/main" id="{EFD64B32-F9D6-4688-BE41-FCCD04469E64}"/>
            </a:ext>
          </a:extLst>
        </xdr:cNvPr>
        <xdr:cNvCxnSpPr/>
      </xdr:nvCxnSpPr>
      <xdr:spPr>
        <a:xfrm flipV="1">
          <a:off x="34166853" y="19333710"/>
          <a:ext cx="912018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18367</xdr:colOff>
      <xdr:row>115</xdr:row>
      <xdr:rowOff>25175</xdr:rowOff>
    </xdr:from>
    <xdr:to>
      <xdr:col>54</xdr:col>
      <xdr:colOff>15646</xdr:colOff>
      <xdr:row>116</xdr:row>
      <xdr:rowOff>313645</xdr:rowOff>
    </xdr:to>
    <xdr:cxnSp macro="">
      <xdr:nvCxnSpPr>
        <xdr:cNvPr id="973" name="Conector recto 972">
          <a:extLst>
            <a:ext uri="{FF2B5EF4-FFF2-40B4-BE49-F238E27FC236}">
              <a16:creationId xmlns:a16="http://schemas.microsoft.com/office/drawing/2014/main" id="{8F59ABF9-3E4A-45E3-B1D3-D89B836791B7}"/>
            </a:ext>
          </a:extLst>
        </xdr:cNvPr>
        <xdr:cNvCxnSpPr/>
      </xdr:nvCxnSpPr>
      <xdr:spPr>
        <a:xfrm flipV="1">
          <a:off x="34136917" y="34905725"/>
          <a:ext cx="10069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2379</xdr:colOff>
      <xdr:row>103</xdr:row>
      <xdr:rowOff>57150</xdr:rowOff>
    </xdr:from>
    <xdr:to>
      <xdr:col>54</xdr:col>
      <xdr:colOff>0</xdr:colOff>
      <xdr:row>105</xdr:row>
      <xdr:rowOff>0</xdr:rowOff>
    </xdr:to>
    <xdr:cxnSp macro="">
      <xdr:nvCxnSpPr>
        <xdr:cNvPr id="974" name="Conector recto 973">
          <a:extLst>
            <a:ext uri="{FF2B5EF4-FFF2-40B4-BE49-F238E27FC236}">
              <a16:creationId xmlns:a16="http://schemas.microsoft.com/office/drawing/2014/main" id="{6A10C04C-C51A-4A48-9270-87C217B7ECF2}"/>
            </a:ext>
          </a:extLst>
        </xdr:cNvPr>
        <xdr:cNvCxnSpPr/>
      </xdr:nvCxnSpPr>
      <xdr:spPr>
        <a:xfrm flipV="1">
          <a:off x="34120929" y="31051500"/>
          <a:ext cx="1007271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21089</xdr:colOff>
      <xdr:row>113</xdr:row>
      <xdr:rowOff>27896</xdr:rowOff>
    </xdr:from>
    <xdr:to>
      <xdr:col>54</xdr:col>
      <xdr:colOff>18368</xdr:colOff>
      <xdr:row>114</xdr:row>
      <xdr:rowOff>316367</xdr:rowOff>
    </xdr:to>
    <xdr:cxnSp macro="">
      <xdr:nvCxnSpPr>
        <xdr:cNvPr id="975" name="Conector recto 974">
          <a:extLst>
            <a:ext uri="{FF2B5EF4-FFF2-40B4-BE49-F238E27FC236}">
              <a16:creationId xmlns:a16="http://schemas.microsoft.com/office/drawing/2014/main" id="{D5A7EED6-806A-4B93-8624-D48B06DB5B3A}"/>
            </a:ext>
          </a:extLst>
        </xdr:cNvPr>
        <xdr:cNvCxnSpPr/>
      </xdr:nvCxnSpPr>
      <xdr:spPr>
        <a:xfrm flipV="1">
          <a:off x="34139639" y="34260746"/>
          <a:ext cx="10069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7481</xdr:colOff>
      <xdr:row>117</xdr:row>
      <xdr:rowOff>682</xdr:rowOff>
    </xdr:from>
    <xdr:to>
      <xdr:col>51</xdr:col>
      <xdr:colOff>4760</xdr:colOff>
      <xdr:row>118</xdr:row>
      <xdr:rowOff>289152</xdr:rowOff>
    </xdr:to>
    <xdr:cxnSp macro="">
      <xdr:nvCxnSpPr>
        <xdr:cNvPr id="976" name="Conector recto 975">
          <a:extLst>
            <a:ext uri="{FF2B5EF4-FFF2-40B4-BE49-F238E27FC236}">
              <a16:creationId xmlns:a16="http://schemas.microsoft.com/office/drawing/2014/main" id="{3451DF27-E9C2-4F10-988B-8E06B97487E0}"/>
            </a:ext>
          </a:extLst>
        </xdr:cNvPr>
        <xdr:cNvCxnSpPr/>
      </xdr:nvCxnSpPr>
      <xdr:spPr>
        <a:xfrm flipV="1">
          <a:off x="3180193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7481</xdr:colOff>
      <xdr:row>117</xdr:row>
      <xdr:rowOff>682</xdr:rowOff>
    </xdr:from>
    <xdr:to>
      <xdr:col>52</xdr:col>
      <xdr:colOff>4760</xdr:colOff>
      <xdr:row>118</xdr:row>
      <xdr:rowOff>289152</xdr:rowOff>
    </xdr:to>
    <xdr:cxnSp macro="">
      <xdr:nvCxnSpPr>
        <xdr:cNvPr id="977" name="Conector recto 976">
          <a:extLst>
            <a:ext uri="{FF2B5EF4-FFF2-40B4-BE49-F238E27FC236}">
              <a16:creationId xmlns:a16="http://schemas.microsoft.com/office/drawing/2014/main" id="{DECE1C37-D529-4B13-8778-D852C6E13110}"/>
            </a:ext>
          </a:extLst>
        </xdr:cNvPr>
        <xdr:cNvCxnSpPr/>
      </xdr:nvCxnSpPr>
      <xdr:spPr>
        <a:xfrm flipV="1">
          <a:off x="3250678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7481</xdr:colOff>
      <xdr:row>117</xdr:row>
      <xdr:rowOff>682</xdr:rowOff>
    </xdr:from>
    <xdr:to>
      <xdr:col>53</xdr:col>
      <xdr:colOff>4760</xdr:colOff>
      <xdr:row>118</xdr:row>
      <xdr:rowOff>289152</xdr:rowOff>
    </xdr:to>
    <xdr:cxnSp macro="">
      <xdr:nvCxnSpPr>
        <xdr:cNvPr id="978" name="Conector recto 977">
          <a:extLst>
            <a:ext uri="{FF2B5EF4-FFF2-40B4-BE49-F238E27FC236}">
              <a16:creationId xmlns:a16="http://schemas.microsoft.com/office/drawing/2014/main" id="{C5EEFF52-4164-4C9F-BE78-10E26E66F392}"/>
            </a:ext>
          </a:extLst>
        </xdr:cNvPr>
        <xdr:cNvCxnSpPr/>
      </xdr:nvCxnSpPr>
      <xdr:spPr>
        <a:xfrm flipV="1">
          <a:off x="33211631" y="35528932"/>
          <a:ext cx="91167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7481</xdr:colOff>
      <xdr:row>117</xdr:row>
      <xdr:rowOff>682</xdr:rowOff>
    </xdr:from>
    <xdr:to>
      <xdr:col>54</xdr:col>
      <xdr:colOff>4760</xdr:colOff>
      <xdr:row>118</xdr:row>
      <xdr:rowOff>289152</xdr:rowOff>
    </xdr:to>
    <xdr:cxnSp macro="">
      <xdr:nvCxnSpPr>
        <xdr:cNvPr id="979" name="Conector recto 978">
          <a:extLst>
            <a:ext uri="{FF2B5EF4-FFF2-40B4-BE49-F238E27FC236}">
              <a16:creationId xmlns:a16="http://schemas.microsoft.com/office/drawing/2014/main" id="{3333F597-4F0A-4655-888D-2084FFA54491}"/>
            </a:ext>
          </a:extLst>
        </xdr:cNvPr>
        <xdr:cNvCxnSpPr/>
      </xdr:nvCxnSpPr>
      <xdr:spPr>
        <a:xfrm flipV="1">
          <a:off x="34126031" y="35528932"/>
          <a:ext cx="10069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9525</xdr:colOff>
      <xdr:row>35</xdr:row>
      <xdr:rowOff>9525</xdr:rowOff>
    </xdr:from>
    <xdr:to>
      <xdr:col>50</xdr:col>
      <xdr:colOff>752475</xdr:colOff>
      <xdr:row>36</xdr:row>
      <xdr:rowOff>292893</xdr:rowOff>
    </xdr:to>
    <xdr:cxnSp macro="">
      <xdr:nvCxnSpPr>
        <xdr:cNvPr id="980" name="Conector recto 979">
          <a:extLst>
            <a:ext uri="{FF2B5EF4-FFF2-40B4-BE49-F238E27FC236}">
              <a16:creationId xmlns:a16="http://schemas.microsoft.com/office/drawing/2014/main" id="{EC971824-10A5-443D-A5CC-2E1A03213497}"/>
            </a:ext>
          </a:extLst>
        </xdr:cNvPr>
        <xdr:cNvCxnSpPr/>
      </xdr:nvCxnSpPr>
      <xdr:spPr>
        <a:xfrm flipV="1">
          <a:off x="3180397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9525</xdr:colOff>
      <xdr:row>35</xdr:row>
      <xdr:rowOff>19050</xdr:rowOff>
    </xdr:from>
    <xdr:to>
      <xdr:col>51</xdr:col>
      <xdr:colOff>1028700</xdr:colOff>
      <xdr:row>36</xdr:row>
      <xdr:rowOff>292893</xdr:rowOff>
    </xdr:to>
    <xdr:cxnSp macro="">
      <xdr:nvCxnSpPr>
        <xdr:cNvPr id="981" name="Conector recto 980">
          <a:extLst>
            <a:ext uri="{FF2B5EF4-FFF2-40B4-BE49-F238E27FC236}">
              <a16:creationId xmlns:a16="http://schemas.microsoft.com/office/drawing/2014/main" id="{1B966697-2326-4799-8CB5-4C546308C36F}"/>
            </a:ext>
          </a:extLst>
        </xdr:cNvPr>
        <xdr:cNvCxnSpPr/>
      </xdr:nvCxnSpPr>
      <xdr:spPr>
        <a:xfrm flipV="1">
          <a:off x="35842575" y="8991600"/>
          <a:ext cx="1019175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9525</xdr:colOff>
      <xdr:row>34</xdr:row>
      <xdr:rowOff>304800</xdr:rowOff>
    </xdr:from>
    <xdr:to>
      <xdr:col>53</xdr:col>
      <xdr:colOff>0</xdr:colOff>
      <xdr:row>36</xdr:row>
      <xdr:rowOff>292893</xdr:rowOff>
    </xdr:to>
    <xdr:cxnSp macro="">
      <xdr:nvCxnSpPr>
        <xdr:cNvPr id="982" name="Conector recto 981">
          <a:extLst>
            <a:ext uri="{FF2B5EF4-FFF2-40B4-BE49-F238E27FC236}">
              <a16:creationId xmlns:a16="http://schemas.microsoft.com/office/drawing/2014/main" id="{045FC455-FEAB-424D-8180-5AA428AD81DA}"/>
            </a:ext>
          </a:extLst>
        </xdr:cNvPr>
        <xdr:cNvCxnSpPr/>
      </xdr:nvCxnSpPr>
      <xdr:spPr>
        <a:xfrm flipV="1">
          <a:off x="33213675" y="8953500"/>
          <a:ext cx="90487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9525</xdr:colOff>
      <xdr:row>35</xdr:row>
      <xdr:rowOff>9525</xdr:rowOff>
    </xdr:from>
    <xdr:to>
      <xdr:col>53</xdr:col>
      <xdr:colOff>752475</xdr:colOff>
      <xdr:row>36</xdr:row>
      <xdr:rowOff>292893</xdr:rowOff>
    </xdr:to>
    <xdr:cxnSp macro="">
      <xdr:nvCxnSpPr>
        <xdr:cNvPr id="983" name="Conector recto 982">
          <a:extLst>
            <a:ext uri="{FF2B5EF4-FFF2-40B4-BE49-F238E27FC236}">
              <a16:creationId xmlns:a16="http://schemas.microsoft.com/office/drawing/2014/main" id="{2F32FDB3-CEC3-4B7E-A33F-C0F3C974B7B4}"/>
            </a:ext>
          </a:extLst>
        </xdr:cNvPr>
        <xdr:cNvCxnSpPr/>
      </xdr:nvCxnSpPr>
      <xdr:spPr>
        <a:xfrm flipV="1">
          <a:off x="3412807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9525</xdr:colOff>
      <xdr:row>115</xdr:row>
      <xdr:rowOff>19050</xdr:rowOff>
    </xdr:from>
    <xdr:to>
      <xdr:col>56</xdr:col>
      <xdr:colOff>0</xdr:colOff>
      <xdr:row>117</xdr:row>
      <xdr:rowOff>19052</xdr:rowOff>
    </xdr:to>
    <xdr:cxnSp macro="">
      <xdr:nvCxnSpPr>
        <xdr:cNvPr id="1013" name="Conector recto 1012">
          <a:extLst>
            <a:ext uri="{FF2B5EF4-FFF2-40B4-BE49-F238E27FC236}">
              <a16:creationId xmlns:a16="http://schemas.microsoft.com/office/drawing/2014/main" id="{CDBE8917-F495-453D-AEBC-603E2AF863A6}"/>
            </a:ext>
          </a:extLst>
        </xdr:cNvPr>
        <xdr:cNvCxnSpPr/>
      </xdr:nvCxnSpPr>
      <xdr:spPr>
        <a:xfrm flipV="1">
          <a:off x="33213675" y="34899600"/>
          <a:ext cx="904875" cy="6477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19050</xdr:colOff>
      <xdr:row>115</xdr:row>
      <xdr:rowOff>0</xdr:rowOff>
    </xdr:from>
    <xdr:to>
      <xdr:col>55</xdr:col>
      <xdr:colOff>19050</xdr:colOff>
      <xdr:row>116</xdr:row>
      <xdr:rowOff>314327</xdr:rowOff>
    </xdr:to>
    <xdr:cxnSp macro="">
      <xdr:nvCxnSpPr>
        <xdr:cNvPr id="1014" name="Conector recto 1013">
          <a:extLst>
            <a:ext uri="{FF2B5EF4-FFF2-40B4-BE49-F238E27FC236}">
              <a16:creationId xmlns:a16="http://schemas.microsoft.com/office/drawing/2014/main" id="{4E9C6AFB-525D-48CE-BD79-AB85E43988C2}"/>
            </a:ext>
          </a:extLst>
        </xdr:cNvPr>
        <xdr:cNvCxnSpPr/>
      </xdr:nvCxnSpPr>
      <xdr:spPr>
        <a:xfrm flipV="1">
          <a:off x="38728650" y="34880550"/>
          <a:ext cx="106680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2381</xdr:colOff>
      <xdr:row>113</xdr:row>
      <xdr:rowOff>38100</xdr:rowOff>
    </xdr:from>
    <xdr:to>
      <xdr:col>55</xdr:col>
      <xdr:colOff>876300</xdr:colOff>
      <xdr:row>115</xdr:row>
      <xdr:rowOff>23815</xdr:rowOff>
    </xdr:to>
    <xdr:cxnSp macro="">
      <xdr:nvCxnSpPr>
        <xdr:cNvPr id="1015" name="Conector recto 1014">
          <a:extLst>
            <a:ext uri="{FF2B5EF4-FFF2-40B4-BE49-F238E27FC236}">
              <a16:creationId xmlns:a16="http://schemas.microsoft.com/office/drawing/2014/main" id="{D43B0720-028D-453F-B0B1-CC2BE30E94FC}"/>
            </a:ext>
          </a:extLst>
        </xdr:cNvPr>
        <xdr:cNvCxnSpPr/>
      </xdr:nvCxnSpPr>
      <xdr:spPr>
        <a:xfrm flipV="1">
          <a:off x="33206531" y="34270950"/>
          <a:ext cx="873919" cy="6334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-1</xdr:colOff>
      <xdr:row>113</xdr:row>
      <xdr:rowOff>57150</xdr:rowOff>
    </xdr:from>
    <xdr:to>
      <xdr:col>54</xdr:col>
      <xdr:colOff>1028700</xdr:colOff>
      <xdr:row>115</xdr:row>
      <xdr:rowOff>9528</xdr:rowOff>
    </xdr:to>
    <xdr:cxnSp macro="">
      <xdr:nvCxnSpPr>
        <xdr:cNvPr id="1016" name="Conector recto 1015">
          <a:extLst>
            <a:ext uri="{FF2B5EF4-FFF2-40B4-BE49-F238E27FC236}">
              <a16:creationId xmlns:a16="http://schemas.microsoft.com/office/drawing/2014/main" id="{91E0B8E3-8A76-4AD8-A659-22A0B55DFBAC}"/>
            </a:ext>
          </a:extLst>
        </xdr:cNvPr>
        <xdr:cNvCxnSpPr/>
      </xdr:nvCxnSpPr>
      <xdr:spPr>
        <a:xfrm flipV="1">
          <a:off x="38709599" y="34290000"/>
          <a:ext cx="1028701" cy="600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4761</xdr:colOff>
      <xdr:row>102</xdr:row>
      <xdr:rowOff>304800</xdr:rowOff>
    </xdr:from>
    <xdr:to>
      <xdr:col>55</xdr:col>
      <xdr:colOff>19050</xdr:colOff>
      <xdr:row>105</xdr:row>
      <xdr:rowOff>14288</xdr:rowOff>
    </xdr:to>
    <xdr:cxnSp macro="">
      <xdr:nvCxnSpPr>
        <xdr:cNvPr id="1017" name="Conector recto 1016">
          <a:extLst>
            <a:ext uri="{FF2B5EF4-FFF2-40B4-BE49-F238E27FC236}">
              <a16:creationId xmlns:a16="http://schemas.microsoft.com/office/drawing/2014/main" id="{B8E3584E-9D5A-422C-8A27-ED03769B9BBE}"/>
            </a:ext>
          </a:extLst>
        </xdr:cNvPr>
        <xdr:cNvCxnSpPr/>
      </xdr:nvCxnSpPr>
      <xdr:spPr>
        <a:xfrm flipV="1">
          <a:off x="32504061" y="30975300"/>
          <a:ext cx="719139" cy="681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2379</xdr:colOff>
      <xdr:row>103</xdr:row>
      <xdr:rowOff>38100</xdr:rowOff>
    </xdr:from>
    <xdr:to>
      <xdr:col>56</xdr:col>
      <xdr:colOff>0</xdr:colOff>
      <xdr:row>105</xdr:row>
      <xdr:rowOff>0</xdr:rowOff>
    </xdr:to>
    <xdr:cxnSp macro="">
      <xdr:nvCxnSpPr>
        <xdr:cNvPr id="1018" name="Conector recto 1017">
          <a:extLst>
            <a:ext uri="{FF2B5EF4-FFF2-40B4-BE49-F238E27FC236}">
              <a16:creationId xmlns:a16="http://schemas.microsoft.com/office/drawing/2014/main" id="{3378C1F2-82B9-41B6-BFDC-C7F661008E88}"/>
            </a:ext>
          </a:extLst>
        </xdr:cNvPr>
        <xdr:cNvCxnSpPr/>
      </xdr:nvCxnSpPr>
      <xdr:spPr>
        <a:xfrm flipV="1">
          <a:off x="33206529" y="31032450"/>
          <a:ext cx="912021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14286</xdr:colOff>
      <xdr:row>95</xdr:row>
      <xdr:rowOff>26194</xdr:rowOff>
    </xdr:from>
    <xdr:to>
      <xdr:col>54</xdr:col>
      <xdr:colOff>757236</xdr:colOff>
      <xdr:row>96</xdr:row>
      <xdr:rowOff>309562</xdr:rowOff>
    </xdr:to>
    <xdr:cxnSp macro="">
      <xdr:nvCxnSpPr>
        <xdr:cNvPr id="1019" name="Conector recto 1018">
          <a:extLst>
            <a:ext uri="{FF2B5EF4-FFF2-40B4-BE49-F238E27FC236}">
              <a16:creationId xmlns:a16="http://schemas.microsoft.com/office/drawing/2014/main" id="{ADC71C79-7D0D-49D3-87D9-6D3F4F4BF6BA}"/>
            </a:ext>
          </a:extLst>
        </xdr:cNvPr>
        <xdr:cNvCxnSpPr/>
      </xdr:nvCxnSpPr>
      <xdr:spPr>
        <a:xfrm flipV="1">
          <a:off x="32513586" y="28429744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-1</xdr:colOff>
      <xdr:row>95</xdr:row>
      <xdr:rowOff>57150</xdr:rowOff>
    </xdr:from>
    <xdr:to>
      <xdr:col>55</xdr:col>
      <xdr:colOff>895350</xdr:colOff>
      <xdr:row>96</xdr:row>
      <xdr:rowOff>307181</xdr:rowOff>
    </xdr:to>
    <xdr:cxnSp macro="">
      <xdr:nvCxnSpPr>
        <xdr:cNvPr id="1020" name="Conector recto 1019">
          <a:extLst>
            <a:ext uri="{FF2B5EF4-FFF2-40B4-BE49-F238E27FC236}">
              <a16:creationId xmlns:a16="http://schemas.microsoft.com/office/drawing/2014/main" id="{263F2AA6-A51D-416E-8A86-EA79066EF8B5}"/>
            </a:ext>
          </a:extLst>
        </xdr:cNvPr>
        <xdr:cNvCxnSpPr/>
      </xdr:nvCxnSpPr>
      <xdr:spPr>
        <a:xfrm flipV="1">
          <a:off x="33204149" y="28460700"/>
          <a:ext cx="895351" cy="5738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38100</xdr:colOff>
      <xdr:row>31</xdr:row>
      <xdr:rowOff>14287</xdr:rowOff>
    </xdr:from>
    <xdr:to>
      <xdr:col>55</xdr:col>
      <xdr:colOff>7144</xdr:colOff>
      <xdr:row>32</xdr:row>
      <xdr:rowOff>297655</xdr:rowOff>
    </xdr:to>
    <xdr:cxnSp macro="">
      <xdr:nvCxnSpPr>
        <xdr:cNvPr id="1023" name="Conector recto 1022">
          <a:extLst>
            <a:ext uri="{FF2B5EF4-FFF2-40B4-BE49-F238E27FC236}">
              <a16:creationId xmlns:a16="http://schemas.microsoft.com/office/drawing/2014/main" id="{1D47414D-5345-4EA5-B9FF-1F2C752AF36B}"/>
            </a:ext>
          </a:extLst>
        </xdr:cNvPr>
        <xdr:cNvCxnSpPr/>
      </xdr:nvCxnSpPr>
      <xdr:spPr>
        <a:xfrm flipV="1">
          <a:off x="32537400" y="769143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19050</xdr:colOff>
      <xdr:row>31</xdr:row>
      <xdr:rowOff>38101</xdr:rowOff>
    </xdr:from>
    <xdr:to>
      <xdr:col>56</xdr:col>
      <xdr:colOff>0</xdr:colOff>
      <xdr:row>32</xdr:row>
      <xdr:rowOff>285750</xdr:rowOff>
    </xdr:to>
    <xdr:cxnSp macro="">
      <xdr:nvCxnSpPr>
        <xdr:cNvPr id="1024" name="Conector recto 1023">
          <a:extLst>
            <a:ext uri="{FF2B5EF4-FFF2-40B4-BE49-F238E27FC236}">
              <a16:creationId xmlns:a16="http://schemas.microsoft.com/office/drawing/2014/main" id="{3EE949BC-05C6-4C07-8525-F0EA6A34D6E3}"/>
            </a:ext>
          </a:extLst>
        </xdr:cNvPr>
        <xdr:cNvCxnSpPr/>
      </xdr:nvCxnSpPr>
      <xdr:spPr>
        <a:xfrm flipV="1">
          <a:off x="39795450" y="7715251"/>
          <a:ext cx="685800" cy="5714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28574</xdr:colOff>
      <xdr:row>37</xdr:row>
      <xdr:rowOff>0</xdr:rowOff>
    </xdr:from>
    <xdr:to>
      <xdr:col>54</xdr:col>
      <xdr:colOff>1047750</xdr:colOff>
      <xdr:row>38</xdr:row>
      <xdr:rowOff>311944</xdr:rowOff>
    </xdr:to>
    <xdr:cxnSp macro="">
      <xdr:nvCxnSpPr>
        <xdr:cNvPr id="1025" name="Conector recto 1024">
          <a:extLst>
            <a:ext uri="{FF2B5EF4-FFF2-40B4-BE49-F238E27FC236}">
              <a16:creationId xmlns:a16="http://schemas.microsoft.com/office/drawing/2014/main" id="{DE98AE5A-201A-4A27-ACE8-ABD5EB6B5A84}"/>
            </a:ext>
          </a:extLst>
        </xdr:cNvPr>
        <xdr:cNvCxnSpPr/>
      </xdr:nvCxnSpPr>
      <xdr:spPr>
        <a:xfrm flipV="1">
          <a:off x="38738174" y="9620250"/>
          <a:ext cx="1019176" cy="635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14287</xdr:colOff>
      <xdr:row>37</xdr:row>
      <xdr:rowOff>19050</xdr:rowOff>
    </xdr:from>
    <xdr:to>
      <xdr:col>56</xdr:col>
      <xdr:colOff>0</xdr:colOff>
      <xdr:row>39</xdr:row>
      <xdr:rowOff>11907</xdr:rowOff>
    </xdr:to>
    <xdr:cxnSp macro="">
      <xdr:nvCxnSpPr>
        <xdr:cNvPr id="1026" name="Conector recto 1025">
          <a:extLst>
            <a:ext uri="{FF2B5EF4-FFF2-40B4-BE49-F238E27FC236}">
              <a16:creationId xmlns:a16="http://schemas.microsoft.com/office/drawing/2014/main" id="{41074794-76DC-4769-97C3-D780FA817CB3}"/>
            </a:ext>
          </a:extLst>
        </xdr:cNvPr>
        <xdr:cNvCxnSpPr/>
      </xdr:nvCxnSpPr>
      <xdr:spPr>
        <a:xfrm flipV="1">
          <a:off x="33218437" y="9639300"/>
          <a:ext cx="900113" cy="6405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-1</xdr:colOff>
      <xdr:row>39</xdr:row>
      <xdr:rowOff>38100</xdr:rowOff>
    </xdr:from>
    <xdr:to>
      <xdr:col>55</xdr:col>
      <xdr:colOff>0</xdr:colOff>
      <xdr:row>41</xdr:row>
      <xdr:rowOff>9526</xdr:rowOff>
    </xdr:to>
    <xdr:cxnSp macro="">
      <xdr:nvCxnSpPr>
        <xdr:cNvPr id="1027" name="Conector recto 1026">
          <a:extLst>
            <a:ext uri="{FF2B5EF4-FFF2-40B4-BE49-F238E27FC236}">
              <a16:creationId xmlns:a16="http://schemas.microsoft.com/office/drawing/2014/main" id="{A1D5FBD8-465E-42D3-8A22-238699763420}"/>
            </a:ext>
          </a:extLst>
        </xdr:cNvPr>
        <xdr:cNvCxnSpPr/>
      </xdr:nvCxnSpPr>
      <xdr:spPr>
        <a:xfrm flipV="1">
          <a:off x="38709599" y="10306050"/>
          <a:ext cx="1066801" cy="6191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-1</xdr:colOff>
      <xdr:row>39</xdr:row>
      <xdr:rowOff>38100</xdr:rowOff>
    </xdr:from>
    <xdr:to>
      <xdr:col>55</xdr:col>
      <xdr:colOff>876300</xdr:colOff>
      <xdr:row>41</xdr:row>
      <xdr:rowOff>17350</xdr:rowOff>
    </xdr:to>
    <xdr:cxnSp macro="">
      <xdr:nvCxnSpPr>
        <xdr:cNvPr id="1028" name="Conector recto 1027">
          <a:extLst>
            <a:ext uri="{FF2B5EF4-FFF2-40B4-BE49-F238E27FC236}">
              <a16:creationId xmlns:a16="http://schemas.microsoft.com/office/drawing/2014/main" id="{2184E783-3201-4113-B278-F4D7AECE192C}"/>
            </a:ext>
          </a:extLst>
        </xdr:cNvPr>
        <xdr:cNvCxnSpPr/>
      </xdr:nvCxnSpPr>
      <xdr:spPr>
        <a:xfrm flipV="1">
          <a:off x="33204149" y="10306050"/>
          <a:ext cx="876301" cy="626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2381</xdr:colOff>
      <xdr:row>43</xdr:row>
      <xdr:rowOff>38100</xdr:rowOff>
    </xdr:from>
    <xdr:to>
      <xdr:col>54</xdr:col>
      <xdr:colOff>1028700</xdr:colOff>
      <xdr:row>44</xdr:row>
      <xdr:rowOff>321467</xdr:rowOff>
    </xdr:to>
    <xdr:cxnSp macro="">
      <xdr:nvCxnSpPr>
        <xdr:cNvPr id="1029" name="Conector recto 1028">
          <a:extLst>
            <a:ext uri="{FF2B5EF4-FFF2-40B4-BE49-F238E27FC236}">
              <a16:creationId xmlns:a16="http://schemas.microsoft.com/office/drawing/2014/main" id="{F18C5FC4-419E-4315-9A67-33AD32E993CF}"/>
            </a:ext>
          </a:extLst>
        </xdr:cNvPr>
        <xdr:cNvCxnSpPr/>
      </xdr:nvCxnSpPr>
      <xdr:spPr>
        <a:xfrm flipV="1">
          <a:off x="38711981" y="11601450"/>
          <a:ext cx="1026319" cy="60721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43</xdr:row>
      <xdr:rowOff>57150</xdr:rowOff>
    </xdr:from>
    <xdr:to>
      <xdr:col>55</xdr:col>
      <xdr:colOff>876300</xdr:colOff>
      <xdr:row>45</xdr:row>
      <xdr:rowOff>9524</xdr:rowOff>
    </xdr:to>
    <xdr:cxnSp macro="">
      <xdr:nvCxnSpPr>
        <xdr:cNvPr id="1030" name="Conector recto 1029">
          <a:extLst>
            <a:ext uri="{FF2B5EF4-FFF2-40B4-BE49-F238E27FC236}">
              <a16:creationId xmlns:a16="http://schemas.microsoft.com/office/drawing/2014/main" id="{98627B15-FCA2-4E9C-855F-E32750FC2397}"/>
            </a:ext>
          </a:extLst>
        </xdr:cNvPr>
        <xdr:cNvCxnSpPr/>
      </xdr:nvCxnSpPr>
      <xdr:spPr>
        <a:xfrm flipV="1">
          <a:off x="33204150" y="11620500"/>
          <a:ext cx="876300" cy="60007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14287</xdr:colOff>
      <xdr:row>57</xdr:row>
      <xdr:rowOff>26195</xdr:rowOff>
    </xdr:from>
    <xdr:to>
      <xdr:col>53</xdr:col>
      <xdr:colOff>757237</xdr:colOff>
      <xdr:row>58</xdr:row>
      <xdr:rowOff>309563</xdr:rowOff>
    </xdr:to>
    <xdr:cxnSp macro="">
      <xdr:nvCxnSpPr>
        <xdr:cNvPr id="1031" name="Conector recto 1030">
          <a:extLst>
            <a:ext uri="{FF2B5EF4-FFF2-40B4-BE49-F238E27FC236}">
              <a16:creationId xmlns:a16="http://schemas.microsoft.com/office/drawing/2014/main" id="{CAFBC877-1AD8-40A8-8223-3D9346EE2A08}"/>
            </a:ext>
          </a:extLst>
        </xdr:cNvPr>
        <xdr:cNvCxnSpPr/>
      </xdr:nvCxnSpPr>
      <xdr:spPr>
        <a:xfrm flipV="1">
          <a:off x="31808737" y="161234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702468</xdr:colOff>
      <xdr:row>57</xdr:row>
      <xdr:rowOff>19050</xdr:rowOff>
    </xdr:from>
    <xdr:to>
      <xdr:col>54</xdr:col>
      <xdr:colOff>1047750</xdr:colOff>
      <xdr:row>58</xdr:row>
      <xdr:rowOff>316706</xdr:rowOff>
    </xdr:to>
    <xdr:cxnSp macro="">
      <xdr:nvCxnSpPr>
        <xdr:cNvPr id="1033" name="Conector recto 1032">
          <a:extLst>
            <a:ext uri="{FF2B5EF4-FFF2-40B4-BE49-F238E27FC236}">
              <a16:creationId xmlns:a16="http://schemas.microsoft.com/office/drawing/2014/main" id="{E04BFB88-688E-445B-AC78-A40F51879F65}"/>
            </a:ext>
          </a:extLst>
        </xdr:cNvPr>
        <xdr:cNvCxnSpPr/>
      </xdr:nvCxnSpPr>
      <xdr:spPr>
        <a:xfrm flipV="1">
          <a:off x="38707218" y="16116300"/>
          <a:ext cx="1050132" cy="6215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19049</xdr:colOff>
      <xdr:row>57</xdr:row>
      <xdr:rowOff>19051</xdr:rowOff>
    </xdr:from>
    <xdr:to>
      <xdr:col>55</xdr:col>
      <xdr:colOff>761999</xdr:colOff>
      <xdr:row>58</xdr:row>
      <xdr:rowOff>302419</xdr:rowOff>
    </xdr:to>
    <xdr:cxnSp macro="">
      <xdr:nvCxnSpPr>
        <xdr:cNvPr id="1034" name="Conector recto 1033">
          <a:extLst>
            <a:ext uri="{FF2B5EF4-FFF2-40B4-BE49-F238E27FC236}">
              <a16:creationId xmlns:a16="http://schemas.microsoft.com/office/drawing/2014/main" id="{11C68C27-4B54-4F41-AD8D-39D572E28158}"/>
            </a:ext>
          </a:extLst>
        </xdr:cNvPr>
        <xdr:cNvCxnSpPr/>
      </xdr:nvCxnSpPr>
      <xdr:spPr>
        <a:xfrm flipV="1">
          <a:off x="33223199" y="16116301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4762</xdr:colOff>
      <xdr:row>59</xdr:row>
      <xdr:rowOff>38100</xdr:rowOff>
    </xdr:from>
    <xdr:to>
      <xdr:col>54</xdr:col>
      <xdr:colOff>1028700</xdr:colOff>
      <xdr:row>60</xdr:row>
      <xdr:rowOff>311943</xdr:rowOff>
    </xdr:to>
    <xdr:cxnSp macro="">
      <xdr:nvCxnSpPr>
        <xdr:cNvPr id="1035" name="Conector recto 1034">
          <a:extLst>
            <a:ext uri="{FF2B5EF4-FFF2-40B4-BE49-F238E27FC236}">
              <a16:creationId xmlns:a16="http://schemas.microsoft.com/office/drawing/2014/main" id="{ED69961D-8AE9-4622-9232-5DAD53DBDE47}"/>
            </a:ext>
          </a:extLst>
        </xdr:cNvPr>
        <xdr:cNvCxnSpPr/>
      </xdr:nvCxnSpPr>
      <xdr:spPr>
        <a:xfrm flipV="1">
          <a:off x="38714362" y="16783050"/>
          <a:ext cx="1023938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19050</xdr:colOff>
      <xdr:row>59</xdr:row>
      <xdr:rowOff>38101</xdr:rowOff>
    </xdr:from>
    <xdr:to>
      <xdr:col>56</xdr:col>
      <xdr:colOff>-1</xdr:colOff>
      <xdr:row>60</xdr:row>
      <xdr:rowOff>304800</xdr:rowOff>
    </xdr:to>
    <xdr:cxnSp macro="">
      <xdr:nvCxnSpPr>
        <xdr:cNvPr id="1036" name="Conector recto 1035">
          <a:extLst>
            <a:ext uri="{FF2B5EF4-FFF2-40B4-BE49-F238E27FC236}">
              <a16:creationId xmlns:a16="http://schemas.microsoft.com/office/drawing/2014/main" id="{CE20C71E-4776-4775-AB2B-AE5146EE9848}"/>
            </a:ext>
          </a:extLst>
        </xdr:cNvPr>
        <xdr:cNvCxnSpPr/>
      </xdr:nvCxnSpPr>
      <xdr:spPr>
        <a:xfrm flipV="1">
          <a:off x="39795450" y="16783051"/>
          <a:ext cx="685799" cy="5905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688179</xdr:colOff>
      <xdr:row>62</xdr:row>
      <xdr:rowOff>285750</xdr:rowOff>
    </xdr:from>
    <xdr:to>
      <xdr:col>55</xdr:col>
      <xdr:colOff>19050</xdr:colOff>
      <xdr:row>65</xdr:row>
      <xdr:rowOff>19051</xdr:rowOff>
    </xdr:to>
    <xdr:cxnSp macro="">
      <xdr:nvCxnSpPr>
        <xdr:cNvPr id="1037" name="Conector recto 1036">
          <a:extLst>
            <a:ext uri="{FF2B5EF4-FFF2-40B4-BE49-F238E27FC236}">
              <a16:creationId xmlns:a16="http://schemas.microsoft.com/office/drawing/2014/main" id="{7FFA9B28-D205-403C-9258-230460F31A48}"/>
            </a:ext>
          </a:extLst>
        </xdr:cNvPr>
        <xdr:cNvCxnSpPr/>
      </xdr:nvCxnSpPr>
      <xdr:spPr>
        <a:xfrm flipV="1">
          <a:off x="38692929" y="18002250"/>
          <a:ext cx="1102521" cy="7048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63</xdr:row>
      <xdr:rowOff>45245</xdr:rowOff>
    </xdr:from>
    <xdr:to>
      <xdr:col>56</xdr:col>
      <xdr:colOff>2379</xdr:colOff>
      <xdr:row>65</xdr:row>
      <xdr:rowOff>0</xdr:rowOff>
    </xdr:to>
    <xdr:cxnSp macro="">
      <xdr:nvCxnSpPr>
        <xdr:cNvPr id="1039" name="Conector recto 1038">
          <a:extLst>
            <a:ext uri="{FF2B5EF4-FFF2-40B4-BE49-F238E27FC236}">
              <a16:creationId xmlns:a16="http://schemas.microsoft.com/office/drawing/2014/main" id="{66BB7E9A-265B-4D9B-9A43-432AE19C2D32}"/>
            </a:ext>
          </a:extLst>
        </xdr:cNvPr>
        <xdr:cNvCxnSpPr/>
      </xdr:nvCxnSpPr>
      <xdr:spPr>
        <a:xfrm flipV="1">
          <a:off x="39776400" y="18085595"/>
          <a:ext cx="707229" cy="6024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14286</xdr:colOff>
      <xdr:row>71</xdr:row>
      <xdr:rowOff>26195</xdr:rowOff>
    </xdr:from>
    <xdr:to>
      <xdr:col>54</xdr:col>
      <xdr:colOff>757236</xdr:colOff>
      <xdr:row>72</xdr:row>
      <xdr:rowOff>309563</xdr:rowOff>
    </xdr:to>
    <xdr:cxnSp macro="">
      <xdr:nvCxnSpPr>
        <xdr:cNvPr id="1042" name="Conector recto 1041">
          <a:extLst>
            <a:ext uri="{FF2B5EF4-FFF2-40B4-BE49-F238E27FC236}">
              <a16:creationId xmlns:a16="http://schemas.microsoft.com/office/drawing/2014/main" id="{BC0BA02E-39BD-4B67-BB3F-9B1A9A65BC82}"/>
            </a:ext>
          </a:extLst>
        </xdr:cNvPr>
        <xdr:cNvCxnSpPr/>
      </xdr:nvCxnSpPr>
      <xdr:spPr>
        <a:xfrm flipV="1">
          <a:off x="32513586" y="2065734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11905</xdr:colOff>
      <xdr:row>71</xdr:row>
      <xdr:rowOff>42863</xdr:rowOff>
    </xdr:from>
    <xdr:to>
      <xdr:col>55</xdr:col>
      <xdr:colOff>754855</xdr:colOff>
      <xdr:row>73</xdr:row>
      <xdr:rowOff>2381</xdr:rowOff>
    </xdr:to>
    <xdr:cxnSp macro="">
      <xdr:nvCxnSpPr>
        <xdr:cNvPr id="1043" name="Conector recto 1042">
          <a:extLst>
            <a:ext uri="{FF2B5EF4-FFF2-40B4-BE49-F238E27FC236}">
              <a16:creationId xmlns:a16="http://schemas.microsoft.com/office/drawing/2014/main" id="{0982D64A-B127-44D8-9244-14745D87ADAD}"/>
            </a:ext>
          </a:extLst>
        </xdr:cNvPr>
        <xdr:cNvCxnSpPr/>
      </xdr:nvCxnSpPr>
      <xdr:spPr>
        <a:xfrm flipV="1">
          <a:off x="33216055" y="20674013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19050</xdr:colOff>
      <xdr:row>73</xdr:row>
      <xdr:rowOff>33339</xdr:rowOff>
    </xdr:from>
    <xdr:to>
      <xdr:col>55</xdr:col>
      <xdr:colOff>702468</xdr:colOff>
      <xdr:row>75</xdr:row>
      <xdr:rowOff>0</xdr:rowOff>
    </xdr:to>
    <xdr:cxnSp macro="">
      <xdr:nvCxnSpPr>
        <xdr:cNvPr id="1044" name="Conector recto 1043">
          <a:extLst>
            <a:ext uri="{FF2B5EF4-FFF2-40B4-BE49-F238E27FC236}">
              <a16:creationId xmlns:a16="http://schemas.microsoft.com/office/drawing/2014/main" id="{C46DF2A5-13B1-4ED2-818F-6EB29B4E0EDC}"/>
            </a:ext>
          </a:extLst>
        </xdr:cNvPr>
        <xdr:cNvCxnSpPr/>
      </xdr:nvCxnSpPr>
      <xdr:spPr>
        <a:xfrm flipV="1">
          <a:off x="39795450" y="21312189"/>
          <a:ext cx="683418" cy="614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7143</xdr:colOff>
      <xdr:row>72</xdr:row>
      <xdr:rowOff>285750</xdr:rowOff>
    </xdr:from>
    <xdr:to>
      <xdr:col>55</xdr:col>
      <xdr:colOff>38100</xdr:colOff>
      <xdr:row>74</xdr:row>
      <xdr:rowOff>314326</xdr:rowOff>
    </xdr:to>
    <xdr:cxnSp macro="">
      <xdr:nvCxnSpPr>
        <xdr:cNvPr id="1045" name="Conector recto 1044">
          <a:extLst>
            <a:ext uri="{FF2B5EF4-FFF2-40B4-BE49-F238E27FC236}">
              <a16:creationId xmlns:a16="http://schemas.microsoft.com/office/drawing/2014/main" id="{7CF5802F-E3C8-49CE-B235-A1D4E7FF5077}"/>
            </a:ext>
          </a:extLst>
        </xdr:cNvPr>
        <xdr:cNvCxnSpPr/>
      </xdr:nvCxnSpPr>
      <xdr:spPr>
        <a:xfrm flipV="1">
          <a:off x="38716743" y="21240750"/>
          <a:ext cx="1097757" cy="6762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702467</xdr:colOff>
      <xdr:row>66</xdr:row>
      <xdr:rowOff>304800</xdr:rowOff>
    </xdr:from>
    <xdr:to>
      <xdr:col>55</xdr:col>
      <xdr:colOff>0</xdr:colOff>
      <xdr:row>68</xdr:row>
      <xdr:rowOff>314325</xdr:rowOff>
    </xdr:to>
    <xdr:cxnSp macro="">
      <xdr:nvCxnSpPr>
        <xdr:cNvPr id="1046" name="Conector recto 1045">
          <a:extLst>
            <a:ext uri="{FF2B5EF4-FFF2-40B4-BE49-F238E27FC236}">
              <a16:creationId xmlns:a16="http://schemas.microsoft.com/office/drawing/2014/main" id="{CD3B9EC4-6ED8-4C95-88A6-C2859E75FEF4}"/>
            </a:ext>
          </a:extLst>
        </xdr:cNvPr>
        <xdr:cNvCxnSpPr/>
      </xdr:nvCxnSpPr>
      <xdr:spPr>
        <a:xfrm flipV="1">
          <a:off x="38707217" y="19316700"/>
          <a:ext cx="1069183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14287</xdr:colOff>
      <xdr:row>67</xdr:row>
      <xdr:rowOff>38101</xdr:rowOff>
    </xdr:from>
    <xdr:to>
      <xdr:col>55</xdr:col>
      <xdr:colOff>757237</xdr:colOff>
      <xdr:row>69</xdr:row>
      <xdr:rowOff>1</xdr:rowOff>
    </xdr:to>
    <xdr:cxnSp macro="">
      <xdr:nvCxnSpPr>
        <xdr:cNvPr id="1047" name="Conector recto 1046">
          <a:extLst>
            <a:ext uri="{FF2B5EF4-FFF2-40B4-BE49-F238E27FC236}">
              <a16:creationId xmlns:a16="http://schemas.microsoft.com/office/drawing/2014/main" id="{4AFCE76E-E2A7-4D5E-91F3-F0281112820D}"/>
            </a:ext>
          </a:extLst>
        </xdr:cNvPr>
        <xdr:cNvCxnSpPr/>
      </xdr:nvCxnSpPr>
      <xdr:spPr>
        <a:xfrm flipV="1">
          <a:off x="33218437" y="19373851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7481</xdr:colOff>
      <xdr:row>117</xdr:row>
      <xdr:rowOff>682</xdr:rowOff>
    </xdr:from>
    <xdr:to>
      <xdr:col>55</xdr:col>
      <xdr:colOff>4760</xdr:colOff>
      <xdr:row>118</xdr:row>
      <xdr:rowOff>289152</xdr:rowOff>
    </xdr:to>
    <xdr:cxnSp macro="">
      <xdr:nvCxnSpPr>
        <xdr:cNvPr id="1049" name="Conector recto 1048">
          <a:extLst>
            <a:ext uri="{FF2B5EF4-FFF2-40B4-BE49-F238E27FC236}">
              <a16:creationId xmlns:a16="http://schemas.microsoft.com/office/drawing/2014/main" id="{DC41EE1C-B0C3-401C-B34D-E23715CD299A}"/>
            </a:ext>
          </a:extLst>
        </xdr:cNvPr>
        <xdr:cNvCxnSpPr/>
      </xdr:nvCxnSpPr>
      <xdr:spPr>
        <a:xfrm flipV="1">
          <a:off x="32506781" y="35528932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7481</xdr:colOff>
      <xdr:row>117</xdr:row>
      <xdr:rowOff>682</xdr:rowOff>
    </xdr:from>
    <xdr:to>
      <xdr:col>56</xdr:col>
      <xdr:colOff>4760</xdr:colOff>
      <xdr:row>118</xdr:row>
      <xdr:rowOff>289152</xdr:rowOff>
    </xdr:to>
    <xdr:cxnSp macro="">
      <xdr:nvCxnSpPr>
        <xdr:cNvPr id="1050" name="Conector recto 1049">
          <a:extLst>
            <a:ext uri="{FF2B5EF4-FFF2-40B4-BE49-F238E27FC236}">
              <a16:creationId xmlns:a16="http://schemas.microsoft.com/office/drawing/2014/main" id="{86072247-9FCE-4E8C-881B-6BCD54B88D4A}"/>
            </a:ext>
          </a:extLst>
        </xdr:cNvPr>
        <xdr:cNvCxnSpPr/>
      </xdr:nvCxnSpPr>
      <xdr:spPr>
        <a:xfrm flipV="1">
          <a:off x="33211631" y="35528932"/>
          <a:ext cx="91167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9525</xdr:colOff>
      <xdr:row>35</xdr:row>
      <xdr:rowOff>38100</xdr:rowOff>
    </xdr:from>
    <xdr:to>
      <xdr:col>55</xdr:col>
      <xdr:colOff>0</xdr:colOff>
      <xdr:row>36</xdr:row>
      <xdr:rowOff>292893</xdr:rowOff>
    </xdr:to>
    <xdr:cxnSp macro="">
      <xdr:nvCxnSpPr>
        <xdr:cNvPr id="1051" name="Conector recto 1050">
          <a:extLst>
            <a:ext uri="{FF2B5EF4-FFF2-40B4-BE49-F238E27FC236}">
              <a16:creationId xmlns:a16="http://schemas.microsoft.com/office/drawing/2014/main" id="{F648CE22-CBEC-4257-8FD5-A9E282BCC416}"/>
            </a:ext>
          </a:extLst>
        </xdr:cNvPr>
        <xdr:cNvCxnSpPr/>
      </xdr:nvCxnSpPr>
      <xdr:spPr>
        <a:xfrm flipV="1">
          <a:off x="38719125" y="9010650"/>
          <a:ext cx="1057275" cy="5786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9525</xdr:colOff>
      <xdr:row>34</xdr:row>
      <xdr:rowOff>304800</xdr:rowOff>
    </xdr:from>
    <xdr:to>
      <xdr:col>56</xdr:col>
      <xdr:colOff>0</xdr:colOff>
      <xdr:row>36</xdr:row>
      <xdr:rowOff>292893</xdr:rowOff>
    </xdr:to>
    <xdr:cxnSp macro="">
      <xdr:nvCxnSpPr>
        <xdr:cNvPr id="1052" name="Conector recto 1051">
          <a:extLst>
            <a:ext uri="{FF2B5EF4-FFF2-40B4-BE49-F238E27FC236}">
              <a16:creationId xmlns:a16="http://schemas.microsoft.com/office/drawing/2014/main" id="{A8ECD68B-0282-4CD5-9FB8-CA1CE16771A9}"/>
            </a:ext>
          </a:extLst>
        </xdr:cNvPr>
        <xdr:cNvCxnSpPr/>
      </xdr:nvCxnSpPr>
      <xdr:spPr>
        <a:xfrm flipV="1">
          <a:off x="33213675" y="8953500"/>
          <a:ext cx="90487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9525</xdr:colOff>
      <xdr:row>115</xdr:row>
      <xdr:rowOff>38100</xdr:rowOff>
    </xdr:from>
    <xdr:to>
      <xdr:col>56</xdr:col>
      <xdr:colOff>895350</xdr:colOff>
      <xdr:row>117</xdr:row>
      <xdr:rowOff>19052</xdr:rowOff>
    </xdr:to>
    <xdr:cxnSp macro="">
      <xdr:nvCxnSpPr>
        <xdr:cNvPr id="1068" name="Conector recto 1067">
          <a:extLst>
            <a:ext uri="{FF2B5EF4-FFF2-40B4-BE49-F238E27FC236}">
              <a16:creationId xmlns:a16="http://schemas.microsoft.com/office/drawing/2014/main" id="{0EC7B0F1-4DA2-4D97-810D-6F27102EC174}"/>
            </a:ext>
          </a:extLst>
        </xdr:cNvPr>
        <xdr:cNvCxnSpPr/>
      </xdr:nvCxnSpPr>
      <xdr:spPr>
        <a:xfrm flipV="1">
          <a:off x="27822525" y="34918650"/>
          <a:ext cx="885825" cy="6286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2381</xdr:colOff>
      <xdr:row>113</xdr:row>
      <xdr:rowOff>38100</xdr:rowOff>
    </xdr:from>
    <xdr:to>
      <xdr:col>57</xdr:col>
      <xdr:colOff>0</xdr:colOff>
      <xdr:row>115</xdr:row>
      <xdr:rowOff>23815</xdr:rowOff>
    </xdr:to>
    <xdr:cxnSp macro="">
      <xdr:nvCxnSpPr>
        <xdr:cNvPr id="1069" name="Conector recto 1068">
          <a:extLst>
            <a:ext uri="{FF2B5EF4-FFF2-40B4-BE49-F238E27FC236}">
              <a16:creationId xmlns:a16="http://schemas.microsoft.com/office/drawing/2014/main" id="{F035535D-820B-4F7B-9C89-DA16B5EEE02C}"/>
            </a:ext>
          </a:extLst>
        </xdr:cNvPr>
        <xdr:cNvCxnSpPr/>
      </xdr:nvCxnSpPr>
      <xdr:spPr>
        <a:xfrm flipV="1">
          <a:off x="27815381" y="34270950"/>
          <a:ext cx="931069" cy="6334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2379</xdr:colOff>
      <xdr:row>103</xdr:row>
      <xdr:rowOff>19050</xdr:rowOff>
    </xdr:from>
    <xdr:to>
      <xdr:col>57</xdr:col>
      <xdr:colOff>0</xdr:colOff>
      <xdr:row>105</xdr:row>
      <xdr:rowOff>0</xdr:rowOff>
    </xdr:to>
    <xdr:cxnSp macro="">
      <xdr:nvCxnSpPr>
        <xdr:cNvPr id="1070" name="Conector recto 1069">
          <a:extLst>
            <a:ext uri="{FF2B5EF4-FFF2-40B4-BE49-F238E27FC236}">
              <a16:creationId xmlns:a16="http://schemas.microsoft.com/office/drawing/2014/main" id="{D36109E5-3AB0-4053-85C3-785C406DDC97}"/>
            </a:ext>
          </a:extLst>
        </xdr:cNvPr>
        <xdr:cNvCxnSpPr/>
      </xdr:nvCxnSpPr>
      <xdr:spPr>
        <a:xfrm flipV="1">
          <a:off x="27815379" y="31013400"/>
          <a:ext cx="9310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914399</xdr:colOff>
      <xdr:row>95</xdr:row>
      <xdr:rowOff>61913</xdr:rowOff>
    </xdr:from>
    <xdr:to>
      <xdr:col>56</xdr:col>
      <xdr:colOff>883443</xdr:colOff>
      <xdr:row>97</xdr:row>
      <xdr:rowOff>21431</xdr:rowOff>
    </xdr:to>
    <xdr:cxnSp macro="">
      <xdr:nvCxnSpPr>
        <xdr:cNvPr id="1072" name="Conector recto 1071">
          <a:extLst>
            <a:ext uri="{FF2B5EF4-FFF2-40B4-BE49-F238E27FC236}">
              <a16:creationId xmlns:a16="http://schemas.microsoft.com/office/drawing/2014/main" id="{D212375A-9051-42AA-8AAE-7DEFA56E4636}"/>
            </a:ext>
          </a:extLst>
        </xdr:cNvPr>
        <xdr:cNvCxnSpPr/>
      </xdr:nvCxnSpPr>
      <xdr:spPr>
        <a:xfrm flipV="1">
          <a:off x="27793949" y="28465463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902493</xdr:colOff>
      <xdr:row>31</xdr:row>
      <xdr:rowOff>61913</xdr:rowOff>
    </xdr:from>
    <xdr:to>
      <xdr:col>56</xdr:col>
      <xdr:colOff>871537</xdr:colOff>
      <xdr:row>33</xdr:row>
      <xdr:rowOff>21431</xdr:rowOff>
    </xdr:to>
    <xdr:cxnSp macro="">
      <xdr:nvCxnSpPr>
        <xdr:cNvPr id="1074" name="Conector recto 1073">
          <a:extLst>
            <a:ext uri="{FF2B5EF4-FFF2-40B4-BE49-F238E27FC236}">
              <a16:creationId xmlns:a16="http://schemas.microsoft.com/office/drawing/2014/main" id="{4C7FE6FD-DF03-43F6-8050-8A5F2F312A79}"/>
            </a:ext>
          </a:extLst>
        </xdr:cNvPr>
        <xdr:cNvCxnSpPr/>
      </xdr:nvCxnSpPr>
      <xdr:spPr>
        <a:xfrm flipV="1">
          <a:off x="27782043" y="7739063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14287</xdr:colOff>
      <xdr:row>37</xdr:row>
      <xdr:rowOff>0</xdr:rowOff>
    </xdr:from>
    <xdr:to>
      <xdr:col>57</xdr:col>
      <xdr:colOff>38100</xdr:colOff>
      <xdr:row>39</xdr:row>
      <xdr:rowOff>11907</xdr:rowOff>
    </xdr:to>
    <xdr:cxnSp macro="">
      <xdr:nvCxnSpPr>
        <xdr:cNvPr id="1076" name="Conector recto 1075">
          <a:extLst>
            <a:ext uri="{FF2B5EF4-FFF2-40B4-BE49-F238E27FC236}">
              <a16:creationId xmlns:a16="http://schemas.microsoft.com/office/drawing/2014/main" id="{DDEA898A-492B-4B6F-B986-3430CF84E2F1}"/>
            </a:ext>
          </a:extLst>
        </xdr:cNvPr>
        <xdr:cNvCxnSpPr/>
      </xdr:nvCxnSpPr>
      <xdr:spPr>
        <a:xfrm flipV="1">
          <a:off x="27827287" y="9620250"/>
          <a:ext cx="957263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9524</xdr:colOff>
      <xdr:row>39</xdr:row>
      <xdr:rowOff>52388</xdr:rowOff>
    </xdr:from>
    <xdr:to>
      <xdr:col>56</xdr:col>
      <xdr:colOff>912018</xdr:colOff>
      <xdr:row>41</xdr:row>
      <xdr:rowOff>11906</xdr:rowOff>
    </xdr:to>
    <xdr:cxnSp macro="">
      <xdr:nvCxnSpPr>
        <xdr:cNvPr id="1077" name="Conector recto 1076">
          <a:extLst>
            <a:ext uri="{FF2B5EF4-FFF2-40B4-BE49-F238E27FC236}">
              <a16:creationId xmlns:a16="http://schemas.microsoft.com/office/drawing/2014/main" id="{72856185-C03E-4590-84A8-5A9FE4618760}"/>
            </a:ext>
          </a:extLst>
        </xdr:cNvPr>
        <xdr:cNvCxnSpPr/>
      </xdr:nvCxnSpPr>
      <xdr:spPr>
        <a:xfrm flipV="1">
          <a:off x="27822524" y="1032033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0</xdr:colOff>
      <xdr:row>43</xdr:row>
      <xdr:rowOff>66674</xdr:rowOff>
    </xdr:from>
    <xdr:to>
      <xdr:col>56</xdr:col>
      <xdr:colOff>902494</xdr:colOff>
      <xdr:row>45</xdr:row>
      <xdr:rowOff>28574</xdr:rowOff>
    </xdr:to>
    <xdr:cxnSp macro="">
      <xdr:nvCxnSpPr>
        <xdr:cNvPr id="1079" name="Conector recto 1078">
          <a:extLst>
            <a:ext uri="{FF2B5EF4-FFF2-40B4-BE49-F238E27FC236}">
              <a16:creationId xmlns:a16="http://schemas.microsoft.com/office/drawing/2014/main" id="{C9689946-24AD-4CCB-9A4C-711594C63D55}"/>
            </a:ext>
          </a:extLst>
        </xdr:cNvPr>
        <xdr:cNvCxnSpPr/>
      </xdr:nvCxnSpPr>
      <xdr:spPr>
        <a:xfrm flipV="1">
          <a:off x="27813000" y="11630024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19049</xdr:colOff>
      <xdr:row>57</xdr:row>
      <xdr:rowOff>38100</xdr:rowOff>
    </xdr:from>
    <xdr:to>
      <xdr:col>56</xdr:col>
      <xdr:colOff>895350</xdr:colOff>
      <xdr:row>58</xdr:row>
      <xdr:rowOff>302419</xdr:rowOff>
    </xdr:to>
    <xdr:cxnSp macro="">
      <xdr:nvCxnSpPr>
        <xdr:cNvPr id="1080" name="Conector recto 1079">
          <a:extLst>
            <a:ext uri="{FF2B5EF4-FFF2-40B4-BE49-F238E27FC236}">
              <a16:creationId xmlns:a16="http://schemas.microsoft.com/office/drawing/2014/main" id="{CFC7D7FF-0CBD-4742-A8B1-57DB0DC99CEF}"/>
            </a:ext>
          </a:extLst>
        </xdr:cNvPr>
        <xdr:cNvCxnSpPr/>
      </xdr:nvCxnSpPr>
      <xdr:spPr>
        <a:xfrm flipV="1">
          <a:off x="27832049" y="16135350"/>
          <a:ext cx="876301" cy="5881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897730</xdr:colOff>
      <xdr:row>59</xdr:row>
      <xdr:rowOff>57151</xdr:rowOff>
    </xdr:from>
    <xdr:to>
      <xdr:col>56</xdr:col>
      <xdr:colOff>866774</xdr:colOff>
      <xdr:row>61</xdr:row>
      <xdr:rowOff>19051</xdr:rowOff>
    </xdr:to>
    <xdr:cxnSp macro="">
      <xdr:nvCxnSpPr>
        <xdr:cNvPr id="1081" name="Conector recto 1080">
          <a:extLst>
            <a:ext uri="{FF2B5EF4-FFF2-40B4-BE49-F238E27FC236}">
              <a16:creationId xmlns:a16="http://schemas.microsoft.com/office/drawing/2014/main" id="{B62A64AD-FD48-47B5-8317-097A530FA12E}"/>
            </a:ext>
          </a:extLst>
        </xdr:cNvPr>
        <xdr:cNvCxnSpPr/>
      </xdr:nvCxnSpPr>
      <xdr:spPr>
        <a:xfrm flipV="1">
          <a:off x="27777280" y="16802101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42860</xdr:colOff>
      <xdr:row>63</xdr:row>
      <xdr:rowOff>64295</xdr:rowOff>
    </xdr:from>
    <xdr:to>
      <xdr:col>57</xdr:col>
      <xdr:colOff>11904</xdr:colOff>
      <xdr:row>65</xdr:row>
      <xdr:rowOff>26195</xdr:rowOff>
    </xdr:to>
    <xdr:cxnSp macro="">
      <xdr:nvCxnSpPr>
        <xdr:cNvPr id="1082" name="Conector recto 1081">
          <a:extLst>
            <a:ext uri="{FF2B5EF4-FFF2-40B4-BE49-F238E27FC236}">
              <a16:creationId xmlns:a16="http://schemas.microsoft.com/office/drawing/2014/main" id="{7FD3E44F-CA8B-4956-ABA1-30F9635C7E9C}"/>
            </a:ext>
          </a:extLst>
        </xdr:cNvPr>
        <xdr:cNvCxnSpPr/>
      </xdr:nvCxnSpPr>
      <xdr:spPr>
        <a:xfrm flipV="1">
          <a:off x="27855860" y="18104645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11905</xdr:colOff>
      <xdr:row>71</xdr:row>
      <xdr:rowOff>19050</xdr:rowOff>
    </xdr:from>
    <xdr:to>
      <xdr:col>56</xdr:col>
      <xdr:colOff>895350</xdr:colOff>
      <xdr:row>72</xdr:row>
      <xdr:rowOff>307181</xdr:rowOff>
    </xdr:to>
    <xdr:cxnSp macro="">
      <xdr:nvCxnSpPr>
        <xdr:cNvPr id="1083" name="Conector recto 1082">
          <a:extLst>
            <a:ext uri="{FF2B5EF4-FFF2-40B4-BE49-F238E27FC236}">
              <a16:creationId xmlns:a16="http://schemas.microsoft.com/office/drawing/2014/main" id="{7CEBD5A7-9957-44EC-BA3C-595AE98B2442}"/>
            </a:ext>
          </a:extLst>
        </xdr:cNvPr>
        <xdr:cNvCxnSpPr/>
      </xdr:nvCxnSpPr>
      <xdr:spPr>
        <a:xfrm flipV="1">
          <a:off x="27824905" y="20650200"/>
          <a:ext cx="883445" cy="6119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923924</xdr:colOff>
      <xdr:row>73</xdr:row>
      <xdr:rowOff>52389</xdr:rowOff>
    </xdr:from>
    <xdr:to>
      <xdr:col>56</xdr:col>
      <xdr:colOff>892968</xdr:colOff>
      <xdr:row>75</xdr:row>
      <xdr:rowOff>11907</xdr:rowOff>
    </xdr:to>
    <xdr:cxnSp macro="">
      <xdr:nvCxnSpPr>
        <xdr:cNvPr id="1084" name="Conector recto 1083">
          <a:extLst>
            <a:ext uri="{FF2B5EF4-FFF2-40B4-BE49-F238E27FC236}">
              <a16:creationId xmlns:a16="http://schemas.microsoft.com/office/drawing/2014/main" id="{CD933A83-7DB3-457C-9CB8-F45567E898DB}"/>
            </a:ext>
          </a:extLst>
        </xdr:cNvPr>
        <xdr:cNvCxnSpPr/>
      </xdr:nvCxnSpPr>
      <xdr:spPr>
        <a:xfrm flipV="1">
          <a:off x="27803474" y="21331239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14287</xdr:colOff>
      <xdr:row>67</xdr:row>
      <xdr:rowOff>38101</xdr:rowOff>
    </xdr:from>
    <xdr:to>
      <xdr:col>56</xdr:col>
      <xdr:colOff>757237</xdr:colOff>
      <xdr:row>69</xdr:row>
      <xdr:rowOff>1</xdr:rowOff>
    </xdr:to>
    <xdr:cxnSp macro="">
      <xdr:nvCxnSpPr>
        <xdr:cNvPr id="1086" name="Conector recto 1085">
          <a:extLst>
            <a:ext uri="{FF2B5EF4-FFF2-40B4-BE49-F238E27FC236}">
              <a16:creationId xmlns:a16="http://schemas.microsoft.com/office/drawing/2014/main" id="{78D366EE-3A15-454A-B910-018B315A033C}"/>
            </a:ext>
          </a:extLst>
        </xdr:cNvPr>
        <xdr:cNvCxnSpPr/>
      </xdr:nvCxnSpPr>
      <xdr:spPr>
        <a:xfrm flipV="1">
          <a:off x="27827287" y="19373851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14286</xdr:colOff>
      <xdr:row>77</xdr:row>
      <xdr:rowOff>38100</xdr:rowOff>
    </xdr:from>
    <xdr:to>
      <xdr:col>56</xdr:col>
      <xdr:colOff>914400</xdr:colOff>
      <xdr:row>78</xdr:row>
      <xdr:rowOff>285750</xdr:rowOff>
    </xdr:to>
    <xdr:cxnSp macro="">
      <xdr:nvCxnSpPr>
        <xdr:cNvPr id="1092" name="Conector recto 1091">
          <a:extLst>
            <a:ext uri="{FF2B5EF4-FFF2-40B4-BE49-F238E27FC236}">
              <a16:creationId xmlns:a16="http://schemas.microsoft.com/office/drawing/2014/main" id="{EFBF9669-A4DE-4859-A114-501A4272FF16}"/>
            </a:ext>
          </a:extLst>
        </xdr:cNvPr>
        <xdr:cNvCxnSpPr/>
      </xdr:nvCxnSpPr>
      <xdr:spPr>
        <a:xfrm flipV="1">
          <a:off x="2782728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1107280</xdr:colOff>
      <xdr:row>79</xdr:row>
      <xdr:rowOff>0</xdr:rowOff>
    </xdr:from>
    <xdr:to>
      <xdr:col>57</xdr:col>
      <xdr:colOff>0</xdr:colOff>
      <xdr:row>81</xdr:row>
      <xdr:rowOff>14286</xdr:rowOff>
    </xdr:to>
    <xdr:cxnSp macro="">
      <xdr:nvCxnSpPr>
        <xdr:cNvPr id="1093" name="Conector recto 1092">
          <a:extLst>
            <a:ext uri="{FF2B5EF4-FFF2-40B4-BE49-F238E27FC236}">
              <a16:creationId xmlns:a16="http://schemas.microsoft.com/office/drawing/2014/main" id="{308072F9-5F28-42A4-8678-EE06F2CFE1CA}"/>
            </a:ext>
          </a:extLst>
        </xdr:cNvPr>
        <xdr:cNvCxnSpPr/>
      </xdr:nvCxnSpPr>
      <xdr:spPr>
        <a:xfrm flipV="1">
          <a:off x="2780585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9525</xdr:colOff>
      <xdr:row>35</xdr:row>
      <xdr:rowOff>9525</xdr:rowOff>
    </xdr:from>
    <xdr:to>
      <xdr:col>56</xdr:col>
      <xdr:colOff>752475</xdr:colOff>
      <xdr:row>36</xdr:row>
      <xdr:rowOff>292893</xdr:rowOff>
    </xdr:to>
    <xdr:cxnSp macro="">
      <xdr:nvCxnSpPr>
        <xdr:cNvPr id="1095" name="Conector recto 1094">
          <a:extLst>
            <a:ext uri="{FF2B5EF4-FFF2-40B4-BE49-F238E27FC236}">
              <a16:creationId xmlns:a16="http://schemas.microsoft.com/office/drawing/2014/main" id="{265EEDC2-DE93-4E06-ADC8-89628419C5E5}"/>
            </a:ext>
          </a:extLst>
        </xdr:cNvPr>
        <xdr:cNvCxnSpPr/>
      </xdr:nvCxnSpPr>
      <xdr:spPr>
        <a:xfrm flipV="1">
          <a:off x="27822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902492</xdr:colOff>
      <xdr:row>73</xdr:row>
      <xdr:rowOff>19050</xdr:rowOff>
    </xdr:from>
    <xdr:to>
      <xdr:col>58</xdr:col>
      <xdr:colOff>14286</xdr:colOff>
      <xdr:row>74</xdr:row>
      <xdr:rowOff>302418</xdr:rowOff>
    </xdr:to>
    <xdr:cxnSp macro="">
      <xdr:nvCxnSpPr>
        <xdr:cNvPr id="1096" name="Conector recto 1095">
          <a:extLst>
            <a:ext uri="{FF2B5EF4-FFF2-40B4-BE49-F238E27FC236}">
              <a16:creationId xmlns:a16="http://schemas.microsoft.com/office/drawing/2014/main" id="{2A205A75-4223-4F02-887B-35C7B96724AD}"/>
            </a:ext>
          </a:extLst>
        </xdr:cNvPr>
        <xdr:cNvCxnSpPr/>
      </xdr:nvCxnSpPr>
      <xdr:spPr>
        <a:xfrm flipV="1">
          <a:off x="29648942" y="21297900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909636</xdr:colOff>
      <xdr:row>83</xdr:row>
      <xdr:rowOff>45244</xdr:rowOff>
    </xdr:from>
    <xdr:to>
      <xdr:col>58</xdr:col>
      <xdr:colOff>14286</xdr:colOff>
      <xdr:row>85</xdr:row>
      <xdr:rowOff>4762</xdr:rowOff>
    </xdr:to>
    <xdr:cxnSp macro="">
      <xdr:nvCxnSpPr>
        <xdr:cNvPr id="1097" name="Conector recto 1096">
          <a:extLst>
            <a:ext uri="{FF2B5EF4-FFF2-40B4-BE49-F238E27FC236}">
              <a16:creationId xmlns:a16="http://schemas.microsoft.com/office/drawing/2014/main" id="{B1400728-AF8A-400A-A798-2BA9EE0F7834}"/>
            </a:ext>
          </a:extLst>
        </xdr:cNvPr>
        <xdr:cNvCxnSpPr/>
      </xdr:nvCxnSpPr>
      <xdr:spPr>
        <a:xfrm flipV="1">
          <a:off x="29656086" y="2456259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4761</xdr:colOff>
      <xdr:row>63</xdr:row>
      <xdr:rowOff>38100</xdr:rowOff>
    </xdr:from>
    <xdr:to>
      <xdr:col>57</xdr:col>
      <xdr:colOff>1009650</xdr:colOff>
      <xdr:row>65</xdr:row>
      <xdr:rowOff>2382</xdr:rowOff>
    </xdr:to>
    <xdr:cxnSp macro="">
      <xdr:nvCxnSpPr>
        <xdr:cNvPr id="1098" name="Conector recto 1097">
          <a:extLst>
            <a:ext uri="{FF2B5EF4-FFF2-40B4-BE49-F238E27FC236}">
              <a16:creationId xmlns:a16="http://schemas.microsoft.com/office/drawing/2014/main" id="{69A1F559-3D48-4332-9E72-1BE663010D1C}"/>
            </a:ext>
          </a:extLst>
        </xdr:cNvPr>
        <xdr:cNvCxnSpPr/>
      </xdr:nvCxnSpPr>
      <xdr:spPr>
        <a:xfrm flipV="1">
          <a:off x="41190861" y="18078450"/>
          <a:ext cx="1004889" cy="6119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2379</xdr:colOff>
      <xdr:row>67</xdr:row>
      <xdr:rowOff>40482</xdr:rowOff>
    </xdr:from>
    <xdr:to>
      <xdr:col>58</xdr:col>
      <xdr:colOff>47623</xdr:colOff>
      <xdr:row>69</xdr:row>
      <xdr:rowOff>0</xdr:rowOff>
    </xdr:to>
    <xdr:cxnSp macro="">
      <xdr:nvCxnSpPr>
        <xdr:cNvPr id="1099" name="Conector recto 1098">
          <a:extLst>
            <a:ext uri="{FF2B5EF4-FFF2-40B4-BE49-F238E27FC236}">
              <a16:creationId xmlns:a16="http://schemas.microsoft.com/office/drawing/2014/main" id="{B8D435B1-6EAD-4965-8261-804C4607BFED}"/>
            </a:ext>
          </a:extLst>
        </xdr:cNvPr>
        <xdr:cNvCxnSpPr/>
      </xdr:nvCxnSpPr>
      <xdr:spPr>
        <a:xfrm flipV="1">
          <a:off x="29682279" y="19376232"/>
          <a:ext cx="7500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2380</xdr:colOff>
      <xdr:row>71</xdr:row>
      <xdr:rowOff>0</xdr:rowOff>
    </xdr:from>
    <xdr:to>
      <xdr:col>57</xdr:col>
      <xdr:colOff>990600</xdr:colOff>
      <xdr:row>73</xdr:row>
      <xdr:rowOff>2381</xdr:rowOff>
    </xdr:to>
    <xdr:cxnSp macro="">
      <xdr:nvCxnSpPr>
        <xdr:cNvPr id="1100" name="Conector recto 1099">
          <a:extLst>
            <a:ext uri="{FF2B5EF4-FFF2-40B4-BE49-F238E27FC236}">
              <a16:creationId xmlns:a16="http://schemas.microsoft.com/office/drawing/2014/main" id="{0FDEEDC1-D5F6-4C87-A380-0055A7B0354D}"/>
            </a:ext>
          </a:extLst>
        </xdr:cNvPr>
        <xdr:cNvCxnSpPr/>
      </xdr:nvCxnSpPr>
      <xdr:spPr>
        <a:xfrm flipV="1">
          <a:off x="41188480" y="20631150"/>
          <a:ext cx="988220" cy="6500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14287</xdr:colOff>
      <xdr:row>37</xdr:row>
      <xdr:rowOff>0</xdr:rowOff>
    </xdr:from>
    <xdr:to>
      <xdr:col>57</xdr:col>
      <xdr:colOff>38100</xdr:colOff>
      <xdr:row>39</xdr:row>
      <xdr:rowOff>11907</xdr:rowOff>
    </xdr:to>
    <xdr:cxnSp macro="">
      <xdr:nvCxnSpPr>
        <xdr:cNvPr id="1101" name="Conector recto 1100">
          <a:extLst>
            <a:ext uri="{FF2B5EF4-FFF2-40B4-BE49-F238E27FC236}">
              <a16:creationId xmlns:a16="http://schemas.microsoft.com/office/drawing/2014/main" id="{FECCD1C9-118F-49D9-8ED2-4F91A40D0882}"/>
            </a:ext>
          </a:extLst>
        </xdr:cNvPr>
        <xdr:cNvCxnSpPr/>
      </xdr:nvCxnSpPr>
      <xdr:spPr>
        <a:xfrm flipV="1">
          <a:off x="28760737" y="9620250"/>
          <a:ext cx="957263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907255</xdr:colOff>
      <xdr:row>79</xdr:row>
      <xdr:rowOff>0</xdr:rowOff>
    </xdr:from>
    <xdr:to>
      <xdr:col>58</xdr:col>
      <xdr:colOff>0</xdr:colOff>
      <xdr:row>81</xdr:row>
      <xdr:rowOff>14286</xdr:rowOff>
    </xdr:to>
    <xdr:cxnSp macro="">
      <xdr:nvCxnSpPr>
        <xdr:cNvPr id="1103" name="Conector recto 1102">
          <a:extLst>
            <a:ext uri="{FF2B5EF4-FFF2-40B4-BE49-F238E27FC236}">
              <a16:creationId xmlns:a16="http://schemas.microsoft.com/office/drawing/2014/main" id="{11267F9A-4579-46AC-B8E4-E4FE2391293C}"/>
            </a:ext>
          </a:extLst>
        </xdr:cNvPr>
        <xdr:cNvCxnSpPr/>
      </xdr:nvCxnSpPr>
      <xdr:spPr>
        <a:xfrm flipV="1">
          <a:off x="29653705" y="23221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2379</xdr:colOff>
      <xdr:row>103</xdr:row>
      <xdr:rowOff>19050</xdr:rowOff>
    </xdr:from>
    <xdr:to>
      <xdr:col>58</xdr:col>
      <xdr:colOff>0</xdr:colOff>
      <xdr:row>105</xdr:row>
      <xdr:rowOff>0</xdr:rowOff>
    </xdr:to>
    <xdr:cxnSp macro="">
      <xdr:nvCxnSpPr>
        <xdr:cNvPr id="1104" name="Conector recto 1103">
          <a:extLst>
            <a:ext uri="{FF2B5EF4-FFF2-40B4-BE49-F238E27FC236}">
              <a16:creationId xmlns:a16="http://schemas.microsoft.com/office/drawing/2014/main" id="{50539391-9581-4EE1-A863-BADD39436D68}"/>
            </a:ext>
          </a:extLst>
        </xdr:cNvPr>
        <xdr:cNvCxnSpPr/>
      </xdr:nvCxnSpPr>
      <xdr:spPr>
        <a:xfrm flipV="1">
          <a:off x="29682279" y="31013400"/>
          <a:ext cx="7024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869155</xdr:colOff>
      <xdr:row>77</xdr:row>
      <xdr:rowOff>0</xdr:rowOff>
    </xdr:from>
    <xdr:to>
      <xdr:col>58</xdr:col>
      <xdr:colOff>0</xdr:colOff>
      <xdr:row>79</xdr:row>
      <xdr:rowOff>71436</xdr:rowOff>
    </xdr:to>
    <xdr:cxnSp macro="">
      <xdr:nvCxnSpPr>
        <xdr:cNvPr id="1105" name="Conector recto 1104">
          <a:extLst>
            <a:ext uri="{FF2B5EF4-FFF2-40B4-BE49-F238E27FC236}">
              <a16:creationId xmlns:a16="http://schemas.microsoft.com/office/drawing/2014/main" id="{36A13B74-22D5-4572-9B7F-BD81B56F272B}"/>
            </a:ext>
          </a:extLst>
        </xdr:cNvPr>
        <xdr:cNvCxnSpPr/>
      </xdr:nvCxnSpPr>
      <xdr:spPr>
        <a:xfrm flipV="1">
          <a:off x="29615605" y="22574250"/>
          <a:ext cx="769145" cy="7191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56</xdr:row>
      <xdr:rowOff>304800</xdr:rowOff>
    </xdr:from>
    <xdr:to>
      <xdr:col>58</xdr:col>
      <xdr:colOff>26195</xdr:colOff>
      <xdr:row>58</xdr:row>
      <xdr:rowOff>319086</xdr:rowOff>
    </xdr:to>
    <xdr:cxnSp macro="">
      <xdr:nvCxnSpPr>
        <xdr:cNvPr id="1106" name="Conector recto 1105">
          <a:extLst>
            <a:ext uri="{FF2B5EF4-FFF2-40B4-BE49-F238E27FC236}">
              <a16:creationId xmlns:a16="http://schemas.microsoft.com/office/drawing/2014/main" id="{0071C830-1D6D-4D46-B749-C2D1FA08E1BF}"/>
            </a:ext>
          </a:extLst>
        </xdr:cNvPr>
        <xdr:cNvCxnSpPr/>
      </xdr:nvCxnSpPr>
      <xdr:spPr>
        <a:xfrm flipV="1">
          <a:off x="29679900" y="16078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666750</xdr:colOff>
      <xdr:row>59</xdr:row>
      <xdr:rowOff>0</xdr:rowOff>
    </xdr:from>
    <xdr:to>
      <xdr:col>57</xdr:col>
      <xdr:colOff>1035845</xdr:colOff>
      <xdr:row>61</xdr:row>
      <xdr:rowOff>14286</xdr:rowOff>
    </xdr:to>
    <xdr:cxnSp macro="">
      <xdr:nvCxnSpPr>
        <xdr:cNvPr id="1107" name="Conector recto 1106">
          <a:extLst>
            <a:ext uri="{FF2B5EF4-FFF2-40B4-BE49-F238E27FC236}">
              <a16:creationId xmlns:a16="http://schemas.microsoft.com/office/drawing/2014/main" id="{F780ACAF-0A59-4D62-A1D6-D4EEDAC87BC4}"/>
            </a:ext>
          </a:extLst>
        </xdr:cNvPr>
        <xdr:cNvCxnSpPr/>
      </xdr:nvCxnSpPr>
      <xdr:spPr>
        <a:xfrm flipV="1">
          <a:off x="41148000" y="1674495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55</xdr:row>
      <xdr:rowOff>38100</xdr:rowOff>
    </xdr:from>
    <xdr:to>
      <xdr:col>57</xdr:col>
      <xdr:colOff>1009650</xdr:colOff>
      <xdr:row>57</xdr:row>
      <xdr:rowOff>33336</xdr:rowOff>
    </xdr:to>
    <xdr:cxnSp macro="">
      <xdr:nvCxnSpPr>
        <xdr:cNvPr id="1108" name="Conector recto 1107">
          <a:extLst>
            <a:ext uri="{FF2B5EF4-FFF2-40B4-BE49-F238E27FC236}">
              <a16:creationId xmlns:a16="http://schemas.microsoft.com/office/drawing/2014/main" id="{896C3D03-BB4C-4D7D-92BF-BDBD99C71B52}"/>
            </a:ext>
          </a:extLst>
        </xdr:cNvPr>
        <xdr:cNvCxnSpPr/>
      </xdr:nvCxnSpPr>
      <xdr:spPr>
        <a:xfrm flipV="1">
          <a:off x="41186100" y="15487650"/>
          <a:ext cx="1009650" cy="6429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914400</xdr:colOff>
      <xdr:row>52</xdr:row>
      <xdr:rowOff>304800</xdr:rowOff>
    </xdr:from>
    <xdr:to>
      <xdr:col>58</xdr:col>
      <xdr:colOff>7145</xdr:colOff>
      <xdr:row>54</xdr:row>
      <xdr:rowOff>319086</xdr:rowOff>
    </xdr:to>
    <xdr:cxnSp macro="">
      <xdr:nvCxnSpPr>
        <xdr:cNvPr id="1109" name="Conector recto 1108">
          <a:extLst>
            <a:ext uri="{FF2B5EF4-FFF2-40B4-BE49-F238E27FC236}">
              <a16:creationId xmlns:a16="http://schemas.microsoft.com/office/drawing/2014/main" id="{82B4105D-61B0-4666-8DE3-4633BF81B8FB}"/>
            </a:ext>
          </a:extLst>
        </xdr:cNvPr>
        <xdr:cNvCxnSpPr/>
      </xdr:nvCxnSpPr>
      <xdr:spPr>
        <a:xfrm flipV="1">
          <a:off x="29660850" y="147828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42</xdr:row>
      <xdr:rowOff>304800</xdr:rowOff>
    </xdr:from>
    <xdr:to>
      <xdr:col>58</xdr:col>
      <xdr:colOff>26195</xdr:colOff>
      <xdr:row>44</xdr:row>
      <xdr:rowOff>319086</xdr:rowOff>
    </xdr:to>
    <xdr:cxnSp macro="">
      <xdr:nvCxnSpPr>
        <xdr:cNvPr id="1110" name="Conector recto 1109">
          <a:extLst>
            <a:ext uri="{FF2B5EF4-FFF2-40B4-BE49-F238E27FC236}">
              <a16:creationId xmlns:a16="http://schemas.microsoft.com/office/drawing/2014/main" id="{586AF7F4-B59C-4526-96F2-F1202DFA244A}"/>
            </a:ext>
          </a:extLst>
        </xdr:cNvPr>
        <xdr:cNvCxnSpPr/>
      </xdr:nvCxnSpPr>
      <xdr:spPr>
        <a:xfrm flipV="1">
          <a:off x="29679900" y="115443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39</xdr:row>
      <xdr:rowOff>0</xdr:rowOff>
    </xdr:from>
    <xdr:to>
      <xdr:col>58</xdr:col>
      <xdr:colOff>26195</xdr:colOff>
      <xdr:row>41</xdr:row>
      <xdr:rowOff>14286</xdr:rowOff>
    </xdr:to>
    <xdr:cxnSp macro="">
      <xdr:nvCxnSpPr>
        <xdr:cNvPr id="1111" name="Conector recto 1110">
          <a:extLst>
            <a:ext uri="{FF2B5EF4-FFF2-40B4-BE49-F238E27FC236}">
              <a16:creationId xmlns:a16="http://schemas.microsoft.com/office/drawing/2014/main" id="{DFF93590-971B-4890-A8CB-1DF9E47D9A07}"/>
            </a:ext>
          </a:extLst>
        </xdr:cNvPr>
        <xdr:cNvCxnSpPr/>
      </xdr:nvCxnSpPr>
      <xdr:spPr>
        <a:xfrm flipV="1">
          <a:off x="29679900" y="10267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37</xdr:row>
      <xdr:rowOff>19050</xdr:rowOff>
    </xdr:from>
    <xdr:to>
      <xdr:col>57</xdr:col>
      <xdr:colOff>1028700</xdr:colOff>
      <xdr:row>39</xdr:row>
      <xdr:rowOff>14286</xdr:rowOff>
    </xdr:to>
    <xdr:cxnSp macro="">
      <xdr:nvCxnSpPr>
        <xdr:cNvPr id="1112" name="Conector recto 1111">
          <a:extLst>
            <a:ext uri="{FF2B5EF4-FFF2-40B4-BE49-F238E27FC236}">
              <a16:creationId xmlns:a16="http://schemas.microsoft.com/office/drawing/2014/main" id="{E951AA4E-7890-4A3C-ABE9-52897E80E667}"/>
            </a:ext>
          </a:extLst>
        </xdr:cNvPr>
        <xdr:cNvCxnSpPr/>
      </xdr:nvCxnSpPr>
      <xdr:spPr>
        <a:xfrm flipV="1">
          <a:off x="41186100" y="9639300"/>
          <a:ext cx="1028700" cy="6429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914400</xdr:colOff>
      <xdr:row>33</xdr:row>
      <xdr:rowOff>19050</xdr:rowOff>
    </xdr:from>
    <xdr:to>
      <xdr:col>58</xdr:col>
      <xdr:colOff>7145</xdr:colOff>
      <xdr:row>35</xdr:row>
      <xdr:rowOff>33336</xdr:rowOff>
    </xdr:to>
    <xdr:cxnSp macro="">
      <xdr:nvCxnSpPr>
        <xdr:cNvPr id="1113" name="Conector recto 1112">
          <a:extLst>
            <a:ext uri="{FF2B5EF4-FFF2-40B4-BE49-F238E27FC236}">
              <a16:creationId xmlns:a16="http://schemas.microsoft.com/office/drawing/2014/main" id="{86ABE5B3-9A3E-42CB-9600-5BBCFF392341}"/>
            </a:ext>
          </a:extLst>
        </xdr:cNvPr>
        <xdr:cNvCxnSpPr/>
      </xdr:nvCxnSpPr>
      <xdr:spPr>
        <a:xfrm flipV="1">
          <a:off x="29660850" y="8343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914400</xdr:colOff>
      <xdr:row>30</xdr:row>
      <xdr:rowOff>323850</xdr:rowOff>
    </xdr:from>
    <xdr:to>
      <xdr:col>58</xdr:col>
      <xdr:colOff>7145</xdr:colOff>
      <xdr:row>32</xdr:row>
      <xdr:rowOff>319086</xdr:rowOff>
    </xdr:to>
    <xdr:cxnSp macro="">
      <xdr:nvCxnSpPr>
        <xdr:cNvPr id="1114" name="Conector recto 1113">
          <a:extLst>
            <a:ext uri="{FF2B5EF4-FFF2-40B4-BE49-F238E27FC236}">
              <a16:creationId xmlns:a16="http://schemas.microsoft.com/office/drawing/2014/main" id="{553C25E0-7B55-4044-833A-568F813D59EE}"/>
            </a:ext>
          </a:extLst>
        </xdr:cNvPr>
        <xdr:cNvCxnSpPr/>
      </xdr:nvCxnSpPr>
      <xdr:spPr>
        <a:xfrm flipV="1">
          <a:off x="29660850" y="76581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4761</xdr:colOff>
      <xdr:row>85</xdr:row>
      <xdr:rowOff>38100</xdr:rowOff>
    </xdr:from>
    <xdr:to>
      <xdr:col>57</xdr:col>
      <xdr:colOff>990600</xdr:colOff>
      <xdr:row>87</xdr:row>
      <xdr:rowOff>4762</xdr:rowOff>
    </xdr:to>
    <xdr:cxnSp macro="">
      <xdr:nvCxnSpPr>
        <xdr:cNvPr id="1115" name="Conector recto 1114">
          <a:extLst>
            <a:ext uri="{FF2B5EF4-FFF2-40B4-BE49-F238E27FC236}">
              <a16:creationId xmlns:a16="http://schemas.microsoft.com/office/drawing/2014/main" id="{D4597AB0-4BD4-4C7D-8BE7-0BA936276E3F}"/>
            </a:ext>
          </a:extLst>
        </xdr:cNvPr>
        <xdr:cNvCxnSpPr/>
      </xdr:nvCxnSpPr>
      <xdr:spPr>
        <a:xfrm flipV="1">
          <a:off x="41190861" y="25203150"/>
          <a:ext cx="985839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</xdr:colOff>
      <xdr:row>35</xdr:row>
      <xdr:rowOff>57150</xdr:rowOff>
    </xdr:from>
    <xdr:to>
      <xdr:col>57</xdr:col>
      <xdr:colOff>933450</xdr:colOff>
      <xdr:row>36</xdr:row>
      <xdr:rowOff>292893</xdr:rowOff>
    </xdr:to>
    <xdr:cxnSp macro="">
      <xdr:nvCxnSpPr>
        <xdr:cNvPr id="1116" name="Conector recto 1115">
          <a:extLst>
            <a:ext uri="{FF2B5EF4-FFF2-40B4-BE49-F238E27FC236}">
              <a16:creationId xmlns:a16="http://schemas.microsoft.com/office/drawing/2014/main" id="{C657EFFF-E3EA-4438-AF1A-DB38C39D581A}"/>
            </a:ext>
          </a:extLst>
        </xdr:cNvPr>
        <xdr:cNvCxnSpPr/>
      </xdr:nvCxnSpPr>
      <xdr:spPr>
        <a:xfrm flipV="1">
          <a:off x="41195625" y="9029700"/>
          <a:ext cx="92392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29</xdr:row>
      <xdr:rowOff>38100</xdr:rowOff>
    </xdr:from>
    <xdr:to>
      <xdr:col>58</xdr:col>
      <xdr:colOff>7145</xdr:colOff>
      <xdr:row>31</xdr:row>
      <xdr:rowOff>14286</xdr:rowOff>
    </xdr:to>
    <xdr:cxnSp macro="">
      <xdr:nvCxnSpPr>
        <xdr:cNvPr id="1123" name="Conector recto 1122">
          <a:extLst>
            <a:ext uri="{FF2B5EF4-FFF2-40B4-BE49-F238E27FC236}">
              <a16:creationId xmlns:a16="http://schemas.microsoft.com/office/drawing/2014/main" id="{DFC53751-1B6B-4689-BE42-CAB2FC151447}"/>
            </a:ext>
          </a:extLst>
        </xdr:cNvPr>
        <xdr:cNvCxnSpPr/>
      </xdr:nvCxnSpPr>
      <xdr:spPr>
        <a:xfrm flipV="1">
          <a:off x="41186100" y="7029450"/>
          <a:ext cx="10548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19050</xdr:colOff>
      <xdr:row>46</xdr:row>
      <xdr:rowOff>304800</xdr:rowOff>
    </xdr:from>
    <xdr:to>
      <xdr:col>58</xdr:col>
      <xdr:colOff>45245</xdr:colOff>
      <xdr:row>48</xdr:row>
      <xdr:rowOff>319086</xdr:rowOff>
    </xdr:to>
    <xdr:cxnSp macro="">
      <xdr:nvCxnSpPr>
        <xdr:cNvPr id="1124" name="Conector recto 1123">
          <a:extLst>
            <a:ext uri="{FF2B5EF4-FFF2-40B4-BE49-F238E27FC236}">
              <a16:creationId xmlns:a16="http://schemas.microsoft.com/office/drawing/2014/main" id="{D12CAFFB-C4E5-4868-9D71-1AA58CF2656D}"/>
            </a:ext>
          </a:extLst>
        </xdr:cNvPr>
        <xdr:cNvCxnSpPr/>
      </xdr:nvCxnSpPr>
      <xdr:spPr>
        <a:xfrm flipV="1">
          <a:off x="41205150" y="1283970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19050</xdr:colOff>
      <xdr:row>51</xdr:row>
      <xdr:rowOff>13608</xdr:rowOff>
    </xdr:from>
    <xdr:to>
      <xdr:col>57</xdr:col>
      <xdr:colOff>1020536</xdr:colOff>
      <xdr:row>52</xdr:row>
      <xdr:rowOff>300037</xdr:rowOff>
    </xdr:to>
    <xdr:cxnSp macro="">
      <xdr:nvCxnSpPr>
        <xdr:cNvPr id="1125" name="Conector recto 1124">
          <a:extLst>
            <a:ext uri="{FF2B5EF4-FFF2-40B4-BE49-F238E27FC236}">
              <a16:creationId xmlns:a16="http://schemas.microsoft.com/office/drawing/2014/main" id="{CBFBAA59-B789-452C-9AB5-DC7FD94B60CA}"/>
            </a:ext>
          </a:extLst>
        </xdr:cNvPr>
        <xdr:cNvCxnSpPr/>
      </xdr:nvCxnSpPr>
      <xdr:spPr>
        <a:xfrm flipV="1">
          <a:off x="40990157" y="14056179"/>
          <a:ext cx="1001486" cy="6130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19050</xdr:colOff>
      <xdr:row>60</xdr:row>
      <xdr:rowOff>304800</xdr:rowOff>
    </xdr:from>
    <xdr:to>
      <xdr:col>58</xdr:col>
      <xdr:colOff>45245</xdr:colOff>
      <xdr:row>62</xdr:row>
      <xdr:rowOff>319086</xdr:rowOff>
    </xdr:to>
    <xdr:cxnSp macro="">
      <xdr:nvCxnSpPr>
        <xdr:cNvPr id="1127" name="Conector recto 1126">
          <a:extLst>
            <a:ext uri="{FF2B5EF4-FFF2-40B4-BE49-F238E27FC236}">
              <a16:creationId xmlns:a16="http://schemas.microsoft.com/office/drawing/2014/main" id="{8153090E-B934-43C7-A0F8-5A967B8793D1}"/>
            </a:ext>
          </a:extLst>
        </xdr:cNvPr>
        <xdr:cNvCxnSpPr/>
      </xdr:nvCxnSpPr>
      <xdr:spPr>
        <a:xfrm flipV="1">
          <a:off x="41205150" y="1737360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95</xdr:row>
      <xdr:rowOff>57150</xdr:rowOff>
    </xdr:from>
    <xdr:to>
      <xdr:col>57</xdr:col>
      <xdr:colOff>985839</xdr:colOff>
      <xdr:row>97</xdr:row>
      <xdr:rowOff>23812</xdr:rowOff>
    </xdr:to>
    <xdr:cxnSp macro="">
      <xdr:nvCxnSpPr>
        <xdr:cNvPr id="1128" name="Conector recto 1127">
          <a:extLst>
            <a:ext uri="{FF2B5EF4-FFF2-40B4-BE49-F238E27FC236}">
              <a16:creationId xmlns:a16="http://schemas.microsoft.com/office/drawing/2014/main" id="{2FBF362E-5746-497C-8761-512580C298C7}"/>
            </a:ext>
          </a:extLst>
        </xdr:cNvPr>
        <xdr:cNvCxnSpPr/>
      </xdr:nvCxnSpPr>
      <xdr:spPr>
        <a:xfrm flipV="1">
          <a:off x="41186100" y="28460700"/>
          <a:ext cx="985839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2379</xdr:colOff>
      <xdr:row>107</xdr:row>
      <xdr:rowOff>19050</xdr:rowOff>
    </xdr:from>
    <xdr:to>
      <xdr:col>58</xdr:col>
      <xdr:colOff>0</xdr:colOff>
      <xdr:row>109</xdr:row>
      <xdr:rowOff>0</xdr:rowOff>
    </xdr:to>
    <xdr:cxnSp macro="">
      <xdr:nvCxnSpPr>
        <xdr:cNvPr id="1129" name="Conector recto 1128">
          <a:extLst>
            <a:ext uri="{FF2B5EF4-FFF2-40B4-BE49-F238E27FC236}">
              <a16:creationId xmlns:a16="http://schemas.microsoft.com/office/drawing/2014/main" id="{A8613220-F7EE-45C6-AE4C-4CEE418E9864}"/>
            </a:ext>
          </a:extLst>
        </xdr:cNvPr>
        <xdr:cNvCxnSpPr/>
      </xdr:nvCxnSpPr>
      <xdr:spPr>
        <a:xfrm flipV="1">
          <a:off x="41188479" y="32308800"/>
          <a:ext cx="10453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669129</xdr:colOff>
      <xdr:row>115</xdr:row>
      <xdr:rowOff>19050</xdr:rowOff>
    </xdr:from>
    <xdr:to>
      <xdr:col>57</xdr:col>
      <xdr:colOff>1009650</xdr:colOff>
      <xdr:row>117</xdr:row>
      <xdr:rowOff>0</xdr:rowOff>
    </xdr:to>
    <xdr:cxnSp macro="">
      <xdr:nvCxnSpPr>
        <xdr:cNvPr id="1130" name="Conector recto 1129">
          <a:extLst>
            <a:ext uri="{FF2B5EF4-FFF2-40B4-BE49-F238E27FC236}">
              <a16:creationId xmlns:a16="http://schemas.microsoft.com/office/drawing/2014/main" id="{5F90A5FD-EC8F-45B1-B616-8852092A1137}"/>
            </a:ext>
          </a:extLst>
        </xdr:cNvPr>
        <xdr:cNvCxnSpPr/>
      </xdr:nvCxnSpPr>
      <xdr:spPr>
        <a:xfrm flipV="1">
          <a:off x="41150379" y="34899600"/>
          <a:ext cx="10453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669129</xdr:colOff>
      <xdr:row>113</xdr:row>
      <xdr:rowOff>57150</xdr:rowOff>
    </xdr:from>
    <xdr:to>
      <xdr:col>57</xdr:col>
      <xdr:colOff>1009650</xdr:colOff>
      <xdr:row>115</xdr:row>
      <xdr:rowOff>38100</xdr:rowOff>
    </xdr:to>
    <xdr:cxnSp macro="">
      <xdr:nvCxnSpPr>
        <xdr:cNvPr id="1131" name="Conector recto 1130">
          <a:extLst>
            <a:ext uri="{FF2B5EF4-FFF2-40B4-BE49-F238E27FC236}">
              <a16:creationId xmlns:a16="http://schemas.microsoft.com/office/drawing/2014/main" id="{9C98DBD6-8AC1-4DBF-9284-66374086AB81}"/>
            </a:ext>
          </a:extLst>
        </xdr:cNvPr>
        <xdr:cNvCxnSpPr/>
      </xdr:nvCxnSpPr>
      <xdr:spPr>
        <a:xfrm flipV="1">
          <a:off x="41150379" y="34290000"/>
          <a:ext cx="10453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650079</xdr:colOff>
      <xdr:row>117</xdr:row>
      <xdr:rowOff>19050</xdr:rowOff>
    </xdr:from>
    <xdr:to>
      <xdr:col>57</xdr:col>
      <xdr:colOff>990600</xdr:colOff>
      <xdr:row>119</xdr:row>
      <xdr:rowOff>0</xdr:rowOff>
    </xdr:to>
    <xdr:cxnSp macro="">
      <xdr:nvCxnSpPr>
        <xdr:cNvPr id="1132" name="Conector recto 1131">
          <a:extLst>
            <a:ext uri="{FF2B5EF4-FFF2-40B4-BE49-F238E27FC236}">
              <a16:creationId xmlns:a16="http://schemas.microsoft.com/office/drawing/2014/main" id="{693FCD96-70D8-42DF-9CC1-11C4EBDE66A3}"/>
            </a:ext>
          </a:extLst>
        </xdr:cNvPr>
        <xdr:cNvCxnSpPr/>
      </xdr:nvCxnSpPr>
      <xdr:spPr>
        <a:xfrm flipV="1">
          <a:off x="41131329" y="35547300"/>
          <a:ext cx="10453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0</xdr:colOff>
      <xdr:row>37</xdr:row>
      <xdr:rowOff>0</xdr:rowOff>
    </xdr:from>
    <xdr:to>
      <xdr:col>58</xdr:col>
      <xdr:colOff>1073945</xdr:colOff>
      <xdr:row>39</xdr:row>
      <xdr:rowOff>14286</xdr:rowOff>
    </xdr:to>
    <xdr:cxnSp macro="">
      <xdr:nvCxnSpPr>
        <xdr:cNvPr id="1133" name="Conector recto 1132">
          <a:extLst>
            <a:ext uri="{FF2B5EF4-FFF2-40B4-BE49-F238E27FC236}">
              <a16:creationId xmlns:a16="http://schemas.microsoft.com/office/drawing/2014/main" id="{FE1E3C3D-17BA-42DD-949E-382ADB921FC6}"/>
            </a:ext>
          </a:extLst>
        </xdr:cNvPr>
        <xdr:cNvCxnSpPr/>
      </xdr:nvCxnSpPr>
      <xdr:spPr>
        <a:xfrm flipV="1">
          <a:off x="42233850" y="962025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0</xdr:colOff>
      <xdr:row>53</xdr:row>
      <xdr:rowOff>0</xdr:rowOff>
    </xdr:from>
    <xdr:to>
      <xdr:col>58</xdr:col>
      <xdr:colOff>1073945</xdr:colOff>
      <xdr:row>55</xdr:row>
      <xdr:rowOff>14286</xdr:rowOff>
    </xdr:to>
    <xdr:cxnSp macro="">
      <xdr:nvCxnSpPr>
        <xdr:cNvPr id="1134" name="Conector recto 1133">
          <a:extLst>
            <a:ext uri="{FF2B5EF4-FFF2-40B4-BE49-F238E27FC236}">
              <a16:creationId xmlns:a16="http://schemas.microsoft.com/office/drawing/2014/main" id="{33242B64-CDCC-4141-810D-5ADE8A94AFA5}"/>
            </a:ext>
          </a:extLst>
        </xdr:cNvPr>
        <xdr:cNvCxnSpPr/>
      </xdr:nvCxnSpPr>
      <xdr:spPr>
        <a:xfrm flipV="1">
          <a:off x="42233850" y="1480185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38100</xdr:colOff>
      <xdr:row>31</xdr:row>
      <xdr:rowOff>57150</xdr:rowOff>
    </xdr:from>
    <xdr:to>
      <xdr:col>59</xdr:col>
      <xdr:colOff>781050</xdr:colOff>
      <xdr:row>33</xdr:row>
      <xdr:rowOff>19050</xdr:rowOff>
    </xdr:to>
    <xdr:cxnSp macro="">
      <xdr:nvCxnSpPr>
        <xdr:cNvPr id="1140" name="Conector recto 1139">
          <a:extLst>
            <a:ext uri="{FF2B5EF4-FFF2-40B4-BE49-F238E27FC236}">
              <a16:creationId xmlns:a16="http://schemas.microsoft.com/office/drawing/2014/main" id="{2877ED8D-C8A9-4C2F-A408-91551C2F0A04}"/>
            </a:ext>
          </a:extLst>
        </xdr:cNvPr>
        <xdr:cNvCxnSpPr/>
      </xdr:nvCxnSpPr>
      <xdr:spPr>
        <a:xfrm flipV="1">
          <a:off x="21183600" y="7734300"/>
          <a:ext cx="6667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9525</xdr:colOff>
      <xdr:row>35</xdr:row>
      <xdr:rowOff>9525</xdr:rowOff>
    </xdr:from>
    <xdr:to>
      <xdr:col>59</xdr:col>
      <xdr:colOff>752475</xdr:colOff>
      <xdr:row>36</xdr:row>
      <xdr:rowOff>292893</xdr:rowOff>
    </xdr:to>
    <xdr:cxnSp macro="">
      <xdr:nvCxnSpPr>
        <xdr:cNvPr id="1142" name="Conector recto 1141">
          <a:extLst>
            <a:ext uri="{FF2B5EF4-FFF2-40B4-BE49-F238E27FC236}">
              <a16:creationId xmlns:a16="http://schemas.microsoft.com/office/drawing/2014/main" id="{AE5AF69D-732F-4094-8F93-C44C225A345E}"/>
            </a:ext>
          </a:extLst>
        </xdr:cNvPr>
        <xdr:cNvCxnSpPr/>
      </xdr:nvCxnSpPr>
      <xdr:spPr>
        <a:xfrm flipV="1">
          <a:off x="211550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4762</xdr:colOff>
      <xdr:row>39</xdr:row>
      <xdr:rowOff>28575</xdr:rowOff>
    </xdr:from>
    <xdr:to>
      <xdr:col>59</xdr:col>
      <xdr:colOff>747712</xdr:colOff>
      <xdr:row>40</xdr:row>
      <xdr:rowOff>311943</xdr:rowOff>
    </xdr:to>
    <xdr:cxnSp macro="">
      <xdr:nvCxnSpPr>
        <xdr:cNvPr id="1143" name="Conector recto 1142">
          <a:extLst>
            <a:ext uri="{FF2B5EF4-FFF2-40B4-BE49-F238E27FC236}">
              <a16:creationId xmlns:a16="http://schemas.microsoft.com/office/drawing/2014/main" id="{74C96866-9687-406D-BBE1-A7788B8DF16F}"/>
            </a:ext>
          </a:extLst>
        </xdr:cNvPr>
        <xdr:cNvCxnSpPr/>
      </xdr:nvCxnSpPr>
      <xdr:spPr>
        <a:xfrm flipV="1">
          <a:off x="21150262" y="10296525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26193</xdr:colOff>
      <xdr:row>43</xdr:row>
      <xdr:rowOff>26194</xdr:rowOff>
    </xdr:from>
    <xdr:to>
      <xdr:col>59</xdr:col>
      <xdr:colOff>769143</xdr:colOff>
      <xdr:row>44</xdr:row>
      <xdr:rowOff>309562</xdr:rowOff>
    </xdr:to>
    <xdr:cxnSp macro="">
      <xdr:nvCxnSpPr>
        <xdr:cNvPr id="1144" name="Conector recto 1143">
          <a:extLst>
            <a:ext uri="{FF2B5EF4-FFF2-40B4-BE49-F238E27FC236}">
              <a16:creationId xmlns:a16="http://schemas.microsoft.com/office/drawing/2014/main" id="{38E75303-C456-4085-9651-387F48057D94}"/>
            </a:ext>
          </a:extLst>
        </xdr:cNvPr>
        <xdr:cNvCxnSpPr/>
      </xdr:nvCxnSpPr>
      <xdr:spPr>
        <a:xfrm flipV="1">
          <a:off x="21171693" y="11589544"/>
          <a:ext cx="67627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23812</xdr:colOff>
      <xdr:row>45</xdr:row>
      <xdr:rowOff>1</xdr:rowOff>
    </xdr:from>
    <xdr:to>
      <xdr:col>59</xdr:col>
      <xdr:colOff>766762</xdr:colOff>
      <xdr:row>46</xdr:row>
      <xdr:rowOff>283369</xdr:rowOff>
    </xdr:to>
    <xdr:cxnSp macro="">
      <xdr:nvCxnSpPr>
        <xdr:cNvPr id="1145" name="Conector recto 1144">
          <a:extLst>
            <a:ext uri="{FF2B5EF4-FFF2-40B4-BE49-F238E27FC236}">
              <a16:creationId xmlns:a16="http://schemas.microsoft.com/office/drawing/2014/main" id="{7962315A-9352-4496-9A10-2D191E8E6066}"/>
            </a:ext>
          </a:extLst>
        </xdr:cNvPr>
        <xdr:cNvCxnSpPr/>
      </xdr:nvCxnSpPr>
      <xdr:spPr>
        <a:xfrm flipV="1">
          <a:off x="21169312" y="12211051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9525</xdr:colOff>
      <xdr:row>47</xdr:row>
      <xdr:rowOff>21432</xdr:rowOff>
    </xdr:from>
    <xdr:to>
      <xdr:col>59</xdr:col>
      <xdr:colOff>752475</xdr:colOff>
      <xdr:row>48</xdr:row>
      <xdr:rowOff>304800</xdr:rowOff>
    </xdr:to>
    <xdr:cxnSp macro="">
      <xdr:nvCxnSpPr>
        <xdr:cNvPr id="1146" name="Conector recto 1145">
          <a:extLst>
            <a:ext uri="{FF2B5EF4-FFF2-40B4-BE49-F238E27FC236}">
              <a16:creationId xmlns:a16="http://schemas.microsoft.com/office/drawing/2014/main" id="{118EB299-0A37-4D06-909C-C76F042A96F3}"/>
            </a:ext>
          </a:extLst>
        </xdr:cNvPr>
        <xdr:cNvCxnSpPr/>
      </xdr:nvCxnSpPr>
      <xdr:spPr>
        <a:xfrm flipV="1">
          <a:off x="21155025" y="12880182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4762</xdr:colOff>
      <xdr:row>57</xdr:row>
      <xdr:rowOff>52388</xdr:rowOff>
    </xdr:from>
    <xdr:to>
      <xdr:col>59</xdr:col>
      <xdr:colOff>747712</xdr:colOff>
      <xdr:row>59</xdr:row>
      <xdr:rowOff>14287</xdr:rowOff>
    </xdr:to>
    <xdr:cxnSp macro="">
      <xdr:nvCxnSpPr>
        <xdr:cNvPr id="1148" name="Conector recto 1147">
          <a:extLst>
            <a:ext uri="{FF2B5EF4-FFF2-40B4-BE49-F238E27FC236}">
              <a16:creationId xmlns:a16="http://schemas.microsoft.com/office/drawing/2014/main" id="{77C6D5D2-A686-4FF3-92CB-06E43CDC9C03}"/>
            </a:ext>
          </a:extLst>
        </xdr:cNvPr>
        <xdr:cNvCxnSpPr/>
      </xdr:nvCxnSpPr>
      <xdr:spPr>
        <a:xfrm flipV="1">
          <a:off x="21150262" y="16149638"/>
          <a:ext cx="7048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2380</xdr:colOff>
      <xdr:row>59</xdr:row>
      <xdr:rowOff>38100</xdr:rowOff>
    </xdr:from>
    <xdr:to>
      <xdr:col>59</xdr:col>
      <xdr:colOff>745330</xdr:colOff>
      <xdr:row>61</xdr:row>
      <xdr:rowOff>0</xdr:rowOff>
    </xdr:to>
    <xdr:cxnSp macro="">
      <xdr:nvCxnSpPr>
        <xdr:cNvPr id="1149" name="Conector recto 1148">
          <a:extLst>
            <a:ext uri="{FF2B5EF4-FFF2-40B4-BE49-F238E27FC236}">
              <a16:creationId xmlns:a16="http://schemas.microsoft.com/office/drawing/2014/main" id="{DD94A915-6200-483E-91ED-BC28960E5207}"/>
            </a:ext>
          </a:extLst>
        </xdr:cNvPr>
        <xdr:cNvCxnSpPr/>
      </xdr:nvCxnSpPr>
      <xdr:spPr>
        <a:xfrm flipV="1">
          <a:off x="21147880" y="16783050"/>
          <a:ext cx="7048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-1</xdr:colOff>
      <xdr:row>63</xdr:row>
      <xdr:rowOff>57150</xdr:rowOff>
    </xdr:from>
    <xdr:to>
      <xdr:col>60</xdr:col>
      <xdr:colOff>0</xdr:colOff>
      <xdr:row>64</xdr:row>
      <xdr:rowOff>319087</xdr:rowOff>
    </xdr:to>
    <xdr:cxnSp macro="">
      <xdr:nvCxnSpPr>
        <xdr:cNvPr id="1150" name="Conector recto 1149">
          <a:extLst>
            <a:ext uri="{FF2B5EF4-FFF2-40B4-BE49-F238E27FC236}">
              <a16:creationId xmlns:a16="http://schemas.microsoft.com/office/drawing/2014/main" id="{96B091E8-C223-4BAF-93D5-30DC9A9889B6}"/>
            </a:ext>
          </a:extLst>
        </xdr:cNvPr>
        <xdr:cNvCxnSpPr/>
      </xdr:nvCxnSpPr>
      <xdr:spPr>
        <a:xfrm flipV="1">
          <a:off x="21145499" y="18097500"/>
          <a:ext cx="7048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21430</xdr:colOff>
      <xdr:row>67</xdr:row>
      <xdr:rowOff>21432</xdr:rowOff>
    </xdr:from>
    <xdr:to>
      <xdr:col>59</xdr:col>
      <xdr:colOff>764380</xdr:colOff>
      <xdr:row>68</xdr:row>
      <xdr:rowOff>304800</xdr:rowOff>
    </xdr:to>
    <xdr:cxnSp macro="">
      <xdr:nvCxnSpPr>
        <xdr:cNvPr id="1151" name="Conector recto 1150">
          <a:extLst>
            <a:ext uri="{FF2B5EF4-FFF2-40B4-BE49-F238E27FC236}">
              <a16:creationId xmlns:a16="http://schemas.microsoft.com/office/drawing/2014/main" id="{7746A0D8-11FA-4538-A4F6-38826B938CBE}"/>
            </a:ext>
          </a:extLst>
        </xdr:cNvPr>
        <xdr:cNvCxnSpPr/>
      </xdr:nvCxnSpPr>
      <xdr:spPr>
        <a:xfrm flipV="1">
          <a:off x="21166930" y="19357182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19048</xdr:colOff>
      <xdr:row>71</xdr:row>
      <xdr:rowOff>30957</xdr:rowOff>
    </xdr:from>
    <xdr:to>
      <xdr:col>59</xdr:col>
      <xdr:colOff>761998</xdr:colOff>
      <xdr:row>72</xdr:row>
      <xdr:rowOff>314325</xdr:rowOff>
    </xdr:to>
    <xdr:cxnSp macro="">
      <xdr:nvCxnSpPr>
        <xdr:cNvPr id="1152" name="Conector recto 1151">
          <a:extLst>
            <a:ext uri="{FF2B5EF4-FFF2-40B4-BE49-F238E27FC236}">
              <a16:creationId xmlns:a16="http://schemas.microsoft.com/office/drawing/2014/main" id="{31C2E1B6-3A68-4134-A442-4BABEF68EF2A}"/>
            </a:ext>
          </a:extLst>
        </xdr:cNvPr>
        <xdr:cNvCxnSpPr/>
      </xdr:nvCxnSpPr>
      <xdr:spPr>
        <a:xfrm flipV="1">
          <a:off x="21164548" y="20662107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4761</xdr:colOff>
      <xdr:row>73</xdr:row>
      <xdr:rowOff>4764</xdr:rowOff>
    </xdr:from>
    <xdr:to>
      <xdr:col>59</xdr:col>
      <xdr:colOff>747711</xdr:colOff>
      <xdr:row>74</xdr:row>
      <xdr:rowOff>288132</xdr:rowOff>
    </xdr:to>
    <xdr:cxnSp macro="">
      <xdr:nvCxnSpPr>
        <xdr:cNvPr id="1153" name="Conector recto 1152">
          <a:extLst>
            <a:ext uri="{FF2B5EF4-FFF2-40B4-BE49-F238E27FC236}">
              <a16:creationId xmlns:a16="http://schemas.microsoft.com/office/drawing/2014/main" id="{414FFD39-A06E-40EF-A2A3-0162CDDB32A0}"/>
            </a:ext>
          </a:extLst>
        </xdr:cNvPr>
        <xdr:cNvCxnSpPr/>
      </xdr:nvCxnSpPr>
      <xdr:spPr>
        <a:xfrm flipV="1">
          <a:off x="21150261" y="21283614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27214</xdr:colOff>
      <xdr:row>77</xdr:row>
      <xdr:rowOff>13608</xdr:rowOff>
    </xdr:from>
    <xdr:to>
      <xdr:col>60</xdr:col>
      <xdr:colOff>0</xdr:colOff>
      <xdr:row>79</xdr:row>
      <xdr:rowOff>0</xdr:rowOff>
    </xdr:to>
    <xdr:cxnSp macro="">
      <xdr:nvCxnSpPr>
        <xdr:cNvPr id="1154" name="Conector recto 1153">
          <a:extLst>
            <a:ext uri="{FF2B5EF4-FFF2-40B4-BE49-F238E27FC236}">
              <a16:creationId xmlns:a16="http://schemas.microsoft.com/office/drawing/2014/main" id="{C59AB9BF-76C7-4EFE-BAD9-D8C994086338}"/>
            </a:ext>
          </a:extLst>
        </xdr:cNvPr>
        <xdr:cNvCxnSpPr/>
      </xdr:nvCxnSpPr>
      <xdr:spPr>
        <a:xfrm flipV="1">
          <a:off x="2117271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1120888</xdr:colOff>
      <xdr:row>79</xdr:row>
      <xdr:rowOff>0</xdr:rowOff>
    </xdr:from>
    <xdr:to>
      <xdr:col>60</xdr:col>
      <xdr:colOff>0</xdr:colOff>
      <xdr:row>80</xdr:row>
      <xdr:rowOff>305478</xdr:rowOff>
    </xdr:to>
    <xdr:cxnSp macro="">
      <xdr:nvCxnSpPr>
        <xdr:cNvPr id="1155" name="Conector recto 1154">
          <a:extLst>
            <a:ext uri="{FF2B5EF4-FFF2-40B4-BE49-F238E27FC236}">
              <a16:creationId xmlns:a16="http://schemas.microsoft.com/office/drawing/2014/main" id="{CAD4F59B-38F9-417A-9295-7DE505AA8811}"/>
            </a:ext>
          </a:extLst>
        </xdr:cNvPr>
        <xdr:cNvCxnSpPr/>
      </xdr:nvCxnSpPr>
      <xdr:spPr>
        <a:xfrm flipV="1">
          <a:off x="21132913" y="23221950"/>
          <a:ext cx="717437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2720</xdr:colOff>
      <xdr:row>83</xdr:row>
      <xdr:rowOff>27214</xdr:rowOff>
    </xdr:from>
    <xdr:to>
      <xdr:col>60</xdr:col>
      <xdr:colOff>0</xdr:colOff>
      <xdr:row>84</xdr:row>
      <xdr:rowOff>320110</xdr:rowOff>
    </xdr:to>
    <xdr:cxnSp macro="">
      <xdr:nvCxnSpPr>
        <xdr:cNvPr id="1156" name="Conector recto 1155">
          <a:extLst>
            <a:ext uri="{FF2B5EF4-FFF2-40B4-BE49-F238E27FC236}">
              <a16:creationId xmlns:a16="http://schemas.microsoft.com/office/drawing/2014/main" id="{52CF38BD-03F0-403B-B123-49A7BA722FA1}"/>
            </a:ext>
          </a:extLst>
        </xdr:cNvPr>
        <xdr:cNvCxnSpPr/>
      </xdr:nvCxnSpPr>
      <xdr:spPr>
        <a:xfrm flipV="1">
          <a:off x="21148220" y="24544564"/>
          <a:ext cx="7021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340</xdr:colOff>
      <xdr:row>85</xdr:row>
      <xdr:rowOff>13607</xdr:rowOff>
    </xdr:from>
    <xdr:to>
      <xdr:col>59</xdr:col>
      <xdr:colOff>843643</xdr:colOff>
      <xdr:row>86</xdr:row>
      <xdr:rowOff>314326</xdr:rowOff>
    </xdr:to>
    <xdr:cxnSp macro="">
      <xdr:nvCxnSpPr>
        <xdr:cNvPr id="1157" name="Conector recto 1156">
          <a:extLst>
            <a:ext uri="{FF2B5EF4-FFF2-40B4-BE49-F238E27FC236}">
              <a16:creationId xmlns:a16="http://schemas.microsoft.com/office/drawing/2014/main" id="{434EC8CB-54B4-441E-A3BD-ED35936099C1}"/>
            </a:ext>
          </a:extLst>
        </xdr:cNvPr>
        <xdr:cNvCxnSpPr/>
      </xdr:nvCxnSpPr>
      <xdr:spPr>
        <a:xfrm flipV="1">
          <a:off x="21145840" y="25178657"/>
          <a:ext cx="700428" cy="624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35717</xdr:colOff>
      <xdr:row>95</xdr:row>
      <xdr:rowOff>11907</xdr:rowOff>
    </xdr:from>
    <xdr:to>
      <xdr:col>60</xdr:col>
      <xdr:colOff>4761</xdr:colOff>
      <xdr:row>96</xdr:row>
      <xdr:rowOff>295275</xdr:rowOff>
    </xdr:to>
    <xdr:cxnSp macro="">
      <xdr:nvCxnSpPr>
        <xdr:cNvPr id="1158" name="Conector recto 1157">
          <a:extLst>
            <a:ext uri="{FF2B5EF4-FFF2-40B4-BE49-F238E27FC236}">
              <a16:creationId xmlns:a16="http://schemas.microsoft.com/office/drawing/2014/main" id="{B70ED716-1388-4B7D-93C0-B6211B1788FD}"/>
            </a:ext>
          </a:extLst>
        </xdr:cNvPr>
        <xdr:cNvCxnSpPr/>
      </xdr:nvCxnSpPr>
      <xdr:spPr>
        <a:xfrm flipV="1">
          <a:off x="21181217" y="2841545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21429</xdr:colOff>
      <xdr:row>103</xdr:row>
      <xdr:rowOff>40821</xdr:rowOff>
    </xdr:from>
    <xdr:to>
      <xdr:col>60</xdr:col>
      <xdr:colOff>13607</xdr:colOff>
      <xdr:row>105</xdr:row>
      <xdr:rowOff>7144</xdr:rowOff>
    </xdr:to>
    <xdr:cxnSp macro="">
      <xdr:nvCxnSpPr>
        <xdr:cNvPr id="1159" name="Conector recto 1158">
          <a:extLst>
            <a:ext uri="{FF2B5EF4-FFF2-40B4-BE49-F238E27FC236}">
              <a16:creationId xmlns:a16="http://schemas.microsoft.com/office/drawing/2014/main" id="{32B0BF83-FE25-4242-8886-20D450F6A4C3}"/>
            </a:ext>
          </a:extLst>
        </xdr:cNvPr>
        <xdr:cNvCxnSpPr/>
      </xdr:nvCxnSpPr>
      <xdr:spPr>
        <a:xfrm flipV="1">
          <a:off x="2116692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1084489</xdr:colOff>
      <xdr:row>37</xdr:row>
      <xdr:rowOff>46946</xdr:rowOff>
    </xdr:from>
    <xdr:to>
      <xdr:col>59</xdr:col>
      <xdr:colOff>781390</xdr:colOff>
      <xdr:row>39</xdr:row>
      <xdr:rowOff>3743</xdr:rowOff>
    </xdr:to>
    <xdr:cxnSp macro="">
      <xdr:nvCxnSpPr>
        <xdr:cNvPr id="1160" name="Conector recto 1159">
          <a:extLst>
            <a:ext uri="{FF2B5EF4-FFF2-40B4-BE49-F238E27FC236}">
              <a16:creationId xmlns:a16="http://schemas.microsoft.com/office/drawing/2014/main" id="{A10D4592-8DD8-4099-88B8-74B4698E5817}"/>
            </a:ext>
          </a:extLst>
        </xdr:cNvPr>
        <xdr:cNvCxnSpPr/>
      </xdr:nvCxnSpPr>
      <xdr:spPr>
        <a:xfrm flipV="1">
          <a:off x="21134614" y="9667196"/>
          <a:ext cx="716076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18367</xdr:colOff>
      <xdr:row>115</xdr:row>
      <xdr:rowOff>25175</xdr:rowOff>
    </xdr:from>
    <xdr:to>
      <xdr:col>60</xdr:col>
      <xdr:colOff>15646</xdr:colOff>
      <xdr:row>116</xdr:row>
      <xdr:rowOff>313645</xdr:rowOff>
    </xdr:to>
    <xdr:cxnSp macro="">
      <xdr:nvCxnSpPr>
        <xdr:cNvPr id="1161" name="Conector recto 1160">
          <a:extLst>
            <a:ext uri="{FF2B5EF4-FFF2-40B4-BE49-F238E27FC236}">
              <a16:creationId xmlns:a16="http://schemas.microsoft.com/office/drawing/2014/main" id="{D95D835F-4C8F-4124-AD71-79DCDE56B7EE}"/>
            </a:ext>
          </a:extLst>
        </xdr:cNvPr>
        <xdr:cNvCxnSpPr/>
      </xdr:nvCxnSpPr>
      <xdr:spPr>
        <a:xfrm flipV="1">
          <a:off x="2116386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21089</xdr:colOff>
      <xdr:row>113</xdr:row>
      <xdr:rowOff>27896</xdr:rowOff>
    </xdr:from>
    <xdr:to>
      <xdr:col>60</xdr:col>
      <xdr:colOff>18368</xdr:colOff>
      <xdr:row>114</xdr:row>
      <xdr:rowOff>316367</xdr:rowOff>
    </xdr:to>
    <xdr:cxnSp macro="">
      <xdr:nvCxnSpPr>
        <xdr:cNvPr id="1162" name="Conector recto 1161">
          <a:extLst>
            <a:ext uri="{FF2B5EF4-FFF2-40B4-BE49-F238E27FC236}">
              <a16:creationId xmlns:a16="http://schemas.microsoft.com/office/drawing/2014/main" id="{9D24E0AD-1D00-4537-89E0-820DA67C44FC}"/>
            </a:ext>
          </a:extLst>
        </xdr:cNvPr>
        <xdr:cNvCxnSpPr/>
      </xdr:nvCxnSpPr>
      <xdr:spPr>
        <a:xfrm flipV="1">
          <a:off x="2116658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19050</xdr:colOff>
      <xdr:row>30</xdr:row>
      <xdr:rowOff>323850</xdr:rowOff>
    </xdr:from>
    <xdr:to>
      <xdr:col>61</xdr:col>
      <xdr:colOff>19050</xdr:colOff>
      <xdr:row>33</xdr:row>
      <xdr:rowOff>0</xdr:rowOff>
    </xdr:to>
    <xdr:cxnSp macro="">
      <xdr:nvCxnSpPr>
        <xdr:cNvPr id="1163" name="Conector recto 1162">
          <a:extLst>
            <a:ext uri="{FF2B5EF4-FFF2-40B4-BE49-F238E27FC236}">
              <a16:creationId xmlns:a16="http://schemas.microsoft.com/office/drawing/2014/main" id="{B6EDADAF-7534-41E0-8345-2A6A7540B754}"/>
            </a:ext>
          </a:extLst>
        </xdr:cNvPr>
        <xdr:cNvCxnSpPr/>
      </xdr:nvCxnSpPr>
      <xdr:spPr>
        <a:xfrm flipV="1">
          <a:off x="21869400" y="7658100"/>
          <a:ext cx="11239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9525</xdr:colOff>
      <xdr:row>35</xdr:row>
      <xdr:rowOff>19050</xdr:rowOff>
    </xdr:from>
    <xdr:to>
      <xdr:col>60</xdr:col>
      <xdr:colOff>1276350</xdr:colOff>
      <xdr:row>36</xdr:row>
      <xdr:rowOff>292893</xdr:rowOff>
    </xdr:to>
    <xdr:cxnSp macro="">
      <xdr:nvCxnSpPr>
        <xdr:cNvPr id="1165" name="Conector recto 1164">
          <a:extLst>
            <a:ext uri="{FF2B5EF4-FFF2-40B4-BE49-F238E27FC236}">
              <a16:creationId xmlns:a16="http://schemas.microsoft.com/office/drawing/2014/main" id="{0B9DD851-957E-4FD1-B4EE-BBF135275944}"/>
            </a:ext>
          </a:extLst>
        </xdr:cNvPr>
        <xdr:cNvCxnSpPr/>
      </xdr:nvCxnSpPr>
      <xdr:spPr>
        <a:xfrm flipV="1">
          <a:off x="21859875" y="8991600"/>
          <a:ext cx="1104900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4762</xdr:colOff>
      <xdr:row>38</xdr:row>
      <xdr:rowOff>304800</xdr:rowOff>
    </xdr:from>
    <xdr:to>
      <xdr:col>61</xdr:col>
      <xdr:colOff>19050</xdr:colOff>
      <xdr:row>40</xdr:row>
      <xdr:rowOff>311944</xdr:rowOff>
    </xdr:to>
    <xdr:cxnSp macro="">
      <xdr:nvCxnSpPr>
        <xdr:cNvPr id="1166" name="Conector recto 1165">
          <a:extLst>
            <a:ext uri="{FF2B5EF4-FFF2-40B4-BE49-F238E27FC236}">
              <a16:creationId xmlns:a16="http://schemas.microsoft.com/office/drawing/2014/main" id="{91BB5CA7-7072-48ED-9652-62EF4D0A70EA}"/>
            </a:ext>
          </a:extLst>
        </xdr:cNvPr>
        <xdr:cNvCxnSpPr/>
      </xdr:nvCxnSpPr>
      <xdr:spPr>
        <a:xfrm flipV="1">
          <a:off x="21855112" y="10248900"/>
          <a:ext cx="1138238" cy="6548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26193</xdr:colOff>
      <xdr:row>42</xdr:row>
      <xdr:rowOff>304800</xdr:rowOff>
    </xdr:from>
    <xdr:to>
      <xdr:col>61</xdr:col>
      <xdr:colOff>57150</xdr:colOff>
      <xdr:row>44</xdr:row>
      <xdr:rowOff>309562</xdr:rowOff>
    </xdr:to>
    <xdr:cxnSp macro="">
      <xdr:nvCxnSpPr>
        <xdr:cNvPr id="1167" name="Conector recto 1166">
          <a:extLst>
            <a:ext uri="{FF2B5EF4-FFF2-40B4-BE49-F238E27FC236}">
              <a16:creationId xmlns:a16="http://schemas.microsoft.com/office/drawing/2014/main" id="{D2D6DAF4-B6E4-4DDF-9CA1-9FF3CF7A0E8E}"/>
            </a:ext>
          </a:extLst>
        </xdr:cNvPr>
        <xdr:cNvCxnSpPr/>
      </xdr:nvCxnSpPr>
      <xdr:spPr>
        <a:xfrm flipV="1">
          <a:off x="21876543" y="11544300"/>
          <a:ext cx="1154907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76200</xdr:colOff>
      <xdr:row>45</xdr:row>
      <xdr:rowOff>1</xdr:rowOff>
    </xdr:from>
    <xdr:to>
      <xdr:col>61</xdr:col>
      <xdr:colOff>0</xdr:colOff>
      <xdr:row>46</xdr:row>
      <xdr:rowOff>304800</xdr:rowOff>
    </xdr:to>
    <xdr:cxnSp macro="">
      <xdr:nvCxnSpPr>
        <xdr:cNvPr id="1168" name="Conector recto 1167">
          <a:extLst>
            <a:ext uri="{FF2B5EF4-FFF2-40B4-BE49-F238E27FC236}">
              <a16:creationId xmlns:a16="http://schemas.microsoft.com/office/drawing/2014/main" id="{2ADE5516-857D-4D69-A10F-B907DCA4008B}"/>
            </a:ext>
          </a:extLst>
        </xdr:cNvPr>
        <xdr:cNvCxnSpPr/>
      </xdr:nvCxnSpPr>
      <xdr:spPr>
        <a:xfrm flipV="1">
          <a:off x="21926550" y="12211051"/>
          <a:ext cx="1047750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9525</xdr:colOff>
      <xdr:row>47</xdr:row>
      <xdr:rowOff>19050</xdr:rowOff>
    </xdr:from>
    <xdr:to>
      <xdr:col>61</xdr:col>
      <xdr:colOff>19050</xdr:colOff>
      <xdr:row>48</xdr:row>
      <xdr:rowOff>304800</xdr:rowOff>
    </xdr:to>
    <xdr:cxnSp macro="">
      <xdr:nvCxnSpPr>
        <xdr:cNvPr id="1169" name="Conector recto 1168">
          <a:extLst>
            <a:ext uri="{FF2B5EF4-FFF2-40B4-BE49-F238E27FC236}">
              <a16:creationId xmlns:a16="http://schemas.microsoft.com/office/drawing/2014/main" id="{EC73C1DD-F2CA-4669-88EF-C3269D190F35}"/>
            </a:ext>
          </a:extLst>
        </xdr:cNvPr>
        <xdr:cNvCxnSpPr/>
      </xdr:nvCxnSpPr>
      <xdr:spPr>
        <a:xfrm flipV="1">
          <a:off x="21859875" y="12877800"/>
          <a:ext cx="11334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4762</xdr:colOff>
      <xdr:row>57</xdr:row>
      <xdr:rowOff>19050</xdr:rowOff>
    </xdr:from>
    <xdr:to>
      <xdr:col>61</xdr:col>
      <xdr:colOff>19050</xdr:colOff>
      <xdr:row>59</xdr:row>
      <xdr:rowOff>14288</xdr:rowOff>
    </xdr:to>
    <xdr:cxnSp macro="">
      <xdr:nvCxnSpPr>
        <xdr:cNvPr id="1171" name="Conector recto 1170">
          <a:extLst>
            <a:ext uri="{FF2B5EF4-FFF2-40B4-BE49-F238E27FC236}">
              <a16:creationId xmlns:a16="http://schemas.microsoft.com/office/drawing/2014/main" id="{87277815-E47C-4438-80BF-691426F8ED07}"/>
            </a:ext>
          </a:extLst>
        </xdr:cNvPr>
        <xdr:cNvCxnSpPr/>
      </xdr:nvCxnSpPr>
      <xdr:spPr>
        <a:xfrm flipV="1">
          <a:off x="21855112" y="16116300"/>
          <a:ext cx="1138238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2380</xdr:colOff>
      <xdr:row>59</xdr:row>
      <xdr:rowOff>38100</xdr:rowOff>
    </xdr:from>
    <xdr:to>
      <xdr:col>61</xdr:col>
      <xdr:colOff>0</xdr:colOff>
      <xdr:row>61</xdr:row>
      <xdr:rowOff>0</xdr:rowOff>
    </xdr:to>
    <xdr:cxnSp macro="">
      <xdr:nvCxnSpPr>
        <xdr:cNvPr id="1172" name="Conector recto 1171">
          <a:extLst>
            <a:ext uri="{FF2B5EF4-FFF2-40B4-BE49-F238E27FC236}">
              <a16:creationId xmlns:a16="http://schemas.microsoft.com/office/drawing/2014/main" id="{096C1FDE-BD97-468B-91CF-FB1CE8C9FE74}"/>
            </a:ext>
          </a:extLst>
        </xdr:cNvPr>
        <xdr:cNvCxnSpPr/>
      </xdr:nvCxnSpPr>
      <xdr:spPr>
        <a:xfrm flipV="1">
          <a:off x="21852730" y="16783050"/>
          <a:ext cx="112157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-1</xdr:colOff>
      <xdr:row>63</xdr:row>
      <xdr:rowOff>38100</xdr:rowOff>
    </xdr:from>
    <xdr:to>
      <xdr:col>61</xdr:col>
      <xdr:colOff>19050</xdr:colOff>
      <xdr:row>64</xdr:row>
      <xdr:rowOff>319087</xdr:rowOff>
    </xdr:to>
    <xdr:cxnSp macro="">
      <xdr:nvCxnSpPr>
        <xdr:cNvPr id="1173" name="Conector recto 1172">
          <a:extLst>
            <a:ext uri="{FF2B5EF4-FFF2-40B4-BE49-F238E27FC236}">
              <a16:creationId xmlns:a16="http://schemas.microsoft.com/office/drawing/2014/main" id="{78F45EEB-F2BE-49EF-9E9B-EEFFF05ADACB}"/>
            </a:ext>
          </a:extLst>
        </xdr:cNvPr>
        <xdr:cNvCxnSpPr/>
      </xdr:nvCxnSpPr>
      <xdr:spPr>
        <a:xfrm flipV="1">
          <a:off x="21850349" y="18078450"/>
          <a:ext cx="114300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21430</xdr:colOff>
      <xdr:row>67</xdr:row>
      <xdr:rowOff>38100</xdr:rowOff>
    </xdr:from>
    <xdr:to>
      <xdr:col>60</xdr:col>
      <xdr:colOff>1333500</xdr:colOff>
      <xdr:row>68</xdr:row>
      <xdr:rowOff>304800</xdr:rowOff>
    </xdr:to>
    <xdr:cxnSp macro="">
      <xdr:nvCxnSpPr>
        <xdr:cNvPr id="1174" name="Conector recto 1173">
          <a:extLst>
            <a:ext uri="{FF2B5EF4-FFF2-40B4-BE49-F238E27FC236}">
              <a16:creationId xmlns:a16="http://schemas.microsoft.com/office/drawing/2014/main" id="{19744810-894B-46F8-AE02-5195DF6D96F2}"/>
            </a:ext>
          </a:extLst>
        </xdr:cNvPr>
        <xdr:cNvCxnSpPr/>
      </xdr:nvCxnSpPr>
      <xdr:spPr>
        <a:xfrm flipV="1">
          <a:off x="21871780" y="19373850"/>
          <a:ext cx="1092995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19048</xdr:colOff>
      <xdr:row>71</xdr:row>
      <xdr:rowOff>38100</xdr:rowOff>
    </xdr:from>
    <xdr:to>
      <xdr:col>61</xdr:col>
      <xdr:colOff>0</xdr:colOff>
      <xdr:row>72</xdr:row>
      <xdr:rowOff>314325</xdr:rowOff>
    </xdr:to>
    <xdr:cxnSp macro="">
      <xdr:nvCxnSpPr>
        <xdr:cNvPr id="1175" name="Conector recto 1174">
          <a:extLst>
            <a:ext uri="{FF2B5EF4-FFF2-40B4-BE49-F238E27FC236}">
              <a16:creationId xmlns:a16="http://schemas.microsoft.com/office/drawing/2014/main" id="{FF648B37-1428-48F2-9275-135922E11D27}"/>
            </a:ext>
          </a:extLst>
        </xdr:cNvPr>
        <xdr:cNvCxnSpPr/>
      </xdr:nvCxnSpPr>
      <xdr:spPr>
        <a:xfrm flipV="1">
          <a:off x="21869398" y="20669250"/>
          <a:ext cx="11049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4761</xdr:colOff>
      <xdr:row>73</xdr:row>
      <xdr:rowOff>57150</xdr:rowOff>
    </xdr:from>
    <xdr:to>
      <xdr:col>60</xdr:col>
      <xdr:colOff>1276350</xdr:colOff>
      <xdr:row>74</xdr:row>
      <xdr:rowOff>288132</xdr:rowOff>
    </xdr:to>
    <xdr:cxnSp macro="">
      <xdr:nvCxnSpPr>
        <xdr:cNvPr id="1176" name="Conector recto 1175">
          <a:extLst>
            <a:ext uri="{FF2B5EF4-FFF2-40B4-BE49-F238E27FC236}">
              <a16:creationId xmlns:a16="http://schemas.microsoft.com/office/drawing/2014/main" id="{C7EF4623-EBDA-435A-9267-CA283A6F9CC0}"/>
            </a:ext>
          </a:extLst>
        </xdr:cNvPr>
        <xdr:cNvCxnSpPr/>
      </xdr:nvCxnSpPr>
      <xdr:spPr>
        <a:xfrm flipV="1">
          <a:off x="21855111" y="21336000"/>
          <a:ext cx="1109664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27214</xdr:colOff>
      <xdr:row>77</xdr:row>
      <xdr:rowOff>13608</xdr:rowOff>
    </xdr:from>
    <xdr:to>
      <xdr:col>61</xdr:col>
      <xdr:colOff>0</xdr:colOff>
      <xdr:row>79</xdr:row>
      <xdr:rowOff>0</xdr:rowOff>
    </xdr:to>
    <xdr:cxnSp macro="">
      <xdr:nvCxnSpPr>
        <xdr:cNvPr id="1177" name="Conector recto 1176">
          <a:extLst>
            <a:ext uri="{FF2B5EF4-FFF2-40B4-BE49-F238E27FC236}">
              <a16:creationId xmlns:a16="http://schemas.microsoft.com/office/drawing/2014/main" id="{311A76A8-C7F2-403A-8A15-8416A192059D}"/>
            </a:ext>
          </a:extLst>
        </xdr:cNvPr>
        <xdr:cNvCxnSpPr/>
      </xdr:nvCxnSpPr>
      <xdr:spPr>
        <a:xfrm flipV="1">
          <a:off x="21877564" y="22587858"/>
          <a:ext cx="10967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1120888</xdr:colOff>
      <xdr:row>79</xdr:row>
      <xdr:rowOff>0</xdr:rowOff>
    </xdr:from>
    <xdr:to>
      <xdr:col>61</xdr:col>
      <xdr:colOff>0</xdr:colOff>
      <xdr:row>80</xdr:row>
      <xdr:rowOff>305478</xdr:rowOff>
    </xdr:to>
    <xdr:cxnSp macro="">
      <xdr:nvCxnSpPr>
        <xdr:cNvPr id="1178" name="Conector recto 1177">
          <a:extLst>
            <a:ext uri="{FF2B5EF4-FFF2-40B4-BE49-F238E27FC236}">
              <a16:creationId xmlns:a16="http://schemas.microsoft.com/office/drawing/2014/main" id="{4804A015-C61F-4BEF-A5AE-E6835BF6EA38}"/>
            </a:ext>
          </a:extLst>
        </xdr:cNvPr>
        <xdr:cNvCxnSpPr/>
      </xdr:nvCxnSpPr>
      <xdr:spPr>
        <a:xfrm flipV="1">
          <a:off x="21847288" y="23221950"/>
          <a:ext cx="11270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2720</xdr:colOff>
      <xdr:row>83</xdr:row>
      <xdr:rowOff>27214</xdr:rowOff>
    </xdr:from>
    <xdr:to>
      <xdr:col>61</xdr:col>
      <xdr:colOff>0</xdr:colOff>
      <xdr:row>84</xdr:row>
      <xdr:rowOff>320110</xdr:rowOff>
    </xdr:to>
    <xdr:cxnSp macro="">
      <xdr:nvCxnSpPr>
        <xdr:cNvPr id="1179" name="Conector recto 1178">
          <a:extLst>
            <a:ext uri="{FF2B5EF4-FFF2-40B4-BE49-F238E27FC236}">
              <a16:creationId xmlns:a16="http://schemas.microsoft.com/office/drawing/2014/main" id="{F7CF07C4-E745-4987-BBCF-9B31AE4C7FEC}"/>
            </a:ext>
          </a:extLst>
        </xdr:cNvPr>
        <xdr:cNvCxnSpPr/>
      </xdr:nvCxnSpPr>
      <xdr:spPr>
        <a:xfrm flipV="1">
          <a:off x="21853070" y="24544564"/>
          <a:ext cx="11212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340</xdr:colOff>
      <xdr:row>85</xdr:row>
      <xdr:rowOff>0</xdr:rowOff>
    </xdr:from>
    <xdr:to>
      <xdr:col>60</xdr:col>
      <xdr:colOff>1333500</xdr:colOff>
      <xdr:row>86</xdr:row>
      <xdr:rowOff>314327</xdr:rowOff>
    </xdr:to>
    <xdr:cxnSp macro="">
      <xdr:nvCxnSpPr>
        <xdr:cNvPr id="1180" name="Conector recto 1179">
          <a:extLst>
            <a:ext uri="{FF2B5EF4-FFF2-40B4-BE49-F238E27FC236}">
              <a16:creationId xmlns:a16="http://schemas.microsoft.com/office/drawing/2014/main" id="{62F44FBA-AD43-4064-B952-B57E0843C76B}"/>
            </a:ext>
          </a:extLst>
        </xdr:cNvPr>
        <xdr:cNvCxnSpPr/>
      </xdr:nvCxnSpPr>
      <xdr:spPr>
        <a:xfrm flipV="1">
          <a:off x="21850690" y="25165050"/>
          <a:ext cx="1114085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35717</xdr:colOff>
      <xdr:row>95</xdr:row>
      <xdr:rowOff>11907</xdr:rowOff>
    </xdr:from>
    <xdr:to>
      <xdr:col>61</xdr:col>
      <xdr:colOff>4761</xdr:colOff>
      <xdr:row>96</xdr:row>
      <xdr:rowOff>295275</xdr:rowOff>
    </xdr:to>
    <xdr:cxnSp macro="">
      <xdr:nvCxnSpPr>
        <xdr:cNvPr id="1181" name="Conector recto 1180">
          <a:extLst>
            <a:ext uri="{FF2B5EF4-FFF2-40B4-BE49-F238E27FC236}">
              <a16:creationId xmlns:a16="http://schemas.microsoft.com/office/drawing/2014/main" id="{52E528D1-6F0E-4EB8-A5DB-E53AE29DCD21}"/>
            </a:ext>
          </a:extLst>
        </xdr:cNvPr>
        <xdr:cNvCxnSpPr/>
      </xdr:nvCxnSpPr>
      <xdr:spPr>
        <a:xfrm flipV="1">
          <a:off x="21886067" y="28415457"/>
          <a:ext cx="10929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21429</xdr:colOff>
      <xdr:row>103</xdr:row>
      <xdr:rowOff>40821</xdr:rowOff>
    </xdr:from>
    <xdr:to>
      <xdr:col>61</xdr:col>
      <xdr:colOff>13607</xdr:colOff>
      <xdr:row>105</xdr:row>
      <xdr:rowOff>7144</xdr:rowOff>
    </xdr:to>
    <xdr:cxnSp macro="">
      <xdr:nvCxnSpPr>
        <xdr:cNvPr id="1182" name="Conector recto 1181">
          <a:extLst>
            <a:ext uri="{FF2B5EF4-FFF2-40B4-BE49-F238E27FC236}">
              <a16:creationId xmlns:a16="http://schemas.microsoft.com/office/drawing/2014/main" id="{EB7D5DB5-54CD-442E-AAD8-E235F8C3E46E}"/>
            </a:ext>
          </a:extLst>
        </xdr:cNvPr>
        <xdr:cNvCxnSpPr/>
      </xdr:nvCxnSpPr>
      <xdr:spPr>
        <a:xfrm flipV="1">
          <a:off x="21871779" y="31035171"/>
          <a:ext cx="11161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855889</xdr:colOff>
      <xdr:row>36</xdr:row>
      <xdr:rowOff>304800</xdr:rowOff>
    </xdr:from>
    <xdr:to>
      <xdr:col>61</xdr:col>
      <xdr:colOff>0</xdr:colOff>
      <xdr:row>39</xdr:row>
      <xdr:rowOff>3744</xdr:rowOff>
    </xdr:to>
    <xdr:cxnSp macro="">
      <xdr:nvCxnSpPr>
        <xdr:cNvPr id="1183" name="Conector recto 1182">
          <a:extLst>
            <a:ext uri="{FF2B5EF4-FFF2-40B4-BE49-F238E27FC236}">
              <a16:creationId xmlns:a16="http://schemas.microsoft.com/office/drawing/2014/main" id="{7502F7D7-9954-40D6-A8DC-0FAE7C2CA973}"/>
            </a:ext>
          </a:extLst>
        </xdr:cNvPr>
        <xdr:cNvCxnSpPr/>
      </xdr:nvCxnSpPr>
      <xdr:spPr>
        <a:xfrm flipV="1">
          <a:off x="21848989" y="9601200"/>
          <a:ext cx="112531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18367</xdr:colOff>
      <xdr:row>115</xdr:row>
      <xdr:rowOff>25175</xdr:rowOff>
    </xdr:from>
    <xdr:to>
      <xdr:col>61</xdr:col>
      <xdr:colOff>15646</xdr:colOff>
      <xdr:row>116</xdr:row>
      <xdr:rowOff>313645</xdr:rowOff>
    </xdr:to>
    <xdr:cxnSp macro="">
      <xdr:nvCxnSpPr>
        <xdr:cNvPr id="1184" name="Conector recto 1183">
          <a:extLst>
            <a:ext uri="{FF2B5EF4-FFF2-40B4-BE49-F238E27FC236}">
              <a16:creationId xmlns:a16="http://schemas.microsoft.com/office/drawing/2014/main" id="{75BEA2C7-4617-4F64-B4FB-B25F8D0F31F2}"/>
            </a:ext>
          </a:extLst>
        </xdr:cNvPr>
        <xdr:cNvCxnSpPr/>
      </xdr:nvCxnSpPr>
      <xdr:spPr>
        <a:xfrm flipV="1">
          <a:off x="21868717" y="34905725"/>
          <a:ext cx="11212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21089</xdr:colOff>
      <xdr:row>113</xdr:row>
      <xdr:rowOff>27896</xdr:rowOff>
    </xdr:from>
    <xdr:to>
      <xdr:col>61</xdr:col>
      <xdr:colOff>18368</xdr:colOff>
      <xdr:row>114</xdr:row>
      <xdr:rowOff>316367</xdr:rowOff>
    </xdr:to>
    <xdr:cxnSp macro="">
      <xdr:nvCxnSpPr>
        <xdr:cNvPr id="1185" name="Conector recto 1184">
          <a:extLst>
            <a:ext uri="{FF2B5EF4-FFF2-40B4-BE49-F238E27FC236}">
              <a16:creationId xmlns:a16="http://schemas.microsoft.com/office/drawing/2014/main" id="{36BD9C58-F1BB-4A46-962B-60F350C92F45}"/>
            </a:ext>
          </a:extLst>
        </xdr:cNvPr>
        <xdr:cNvCxnSpPr/>
      </xdr:nvCxnSpPr>
      <xdr:spPr>
        <a:xfrm flipV="1">
          <a:off x="21871439" y="34260746"/>
          <a:ext cx="11212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9525</xdr:colOff>
      <xdr:row>35</xdr:row>
      <xdr:rowOff>57150</xdr:rowOff>
    </xdr:from>
    <xdr:to>
      <xdr:col>62</xdr:col>
      <xdr:colOff>19050</xdr:colOff>
      <xdr:row>36</xdr:row>
      <xdr:rowOff>292893</xdr:rowOff>
    </xdr:to>
    <xdr:cxnSp macro="">
      <xdr:nvCxnSpPr>
        <xdr:cNvPr id="1187" name="Conector recto 1186">
          <a:extLst>
            <a:ext uri="{FF2B5EF4-FFF2-40B4-BE49-F238E27FC236}">
              <a16:creationId xmlns:a16="http://schemas.microsoft.com/office/drawing/2014/main" id="{6090BD40-DD09-4556-864F-18455B3B4B84}"/>
            </a:ext>
          </a:extLst>
        </xdr:cNvPr>
        <xdr:cNvCxnSpPr/>
      </xdr:nvCxnSpPr>
      <xdr:spPr>
        <a:xfrm flipV="1">
          <a:off x="22983825" y="9029700"/>
          <a:ext cx="90487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4762</xdr:colOff>
      <xdr:row>39</xdr:row>
      <xdr:rowOff>19050</xdr:rowOff>
    </xdr:from>
    <xdr:to>
      <xdr:col>62</xdr:col>
      <xdr:colOff>0</xdr:colOff>
      <xdr:row>40</xdr:row>
      <xdr:rowOff>311943</xdr:rowOff>
    </xdr:to>
    <xdr:cxnSp macro="">
      <xdr:nvCxnSpPr>
        <xdr:cNvPr id="1188" name="Conector recto 1187">
          <a:extLst>
            <a:ext uri="{FF2B5EF4-FFF2-40B4-BE49-F238E27FC236}">
              <a16:creationId xmlns:a16="http://schemas.microsoft.com/office/drawing/2014/main" id="{D07BF0AD-D09F-4FD4-A8D4-DC9496DD5ABC}"/>
            </a:ext>
          </a:extLst>
        </xdr:cNvPr>
        <xdr:cNvCxnSpPr/>
      </xdr:nvCxnSpPr>
      <xdr:spPr>
        <a:xfrm flipV="1">
          <a:off x="22979062" y="10287000"/>
          <a:ext cx="890588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26193</xdr:colOff>
      <xdr:row>43</xdr:row>
      <xdr:rowOff>38100</xdr:rowOff>
    </xdr:from>
    <xdr:to>
      <xdr:col>61</xdr:col>
      <xdr:colOff>1066800</xdr:colOff>
      <xdr:row>44</xdr:row>
      <xdr:rowOff>309562</xdr:rowOff>
    </xdr:to>
    <xdr:cxnSp macro="">
      <xdr:nvCxnSpPr>
        <xdr:cNvPr id="1189" name="Conector recto 1188">
          <a:extLst>
            <a:ext uri="{FF2B5EF4-FFF2-40B4-BE49-F238E27FC236}">
              <a16:creationId xmlns:a16="http://schemas.microsoft.com/office/drawing/2014/main" id="{26907492-79B4-47E5-A9CB-6D706A2FB81C}"/>
            </a:ext>
          </a:extLst>
        </xdr:cNvPr>
        <xdr:cNvCxnSpPr/>
      </xdr:nvCxnSpPr>
      <xdr:spPr>
        <a:xfrm flipV="1">
          <a:off x="23000493" y="11601450"/>
          <a:ext cx="869157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23812</xdr:colOff>
      <xdr:row>44</xdr:row>
      <xdr:rowOff>304800</xdr:rowOff>
    </xdr:from>
    <xdr:to>
      <xdr:col>62</xdr:col>
      <xdr:colOff>76200</xdr:colOff>
      <xdr:row>46</xdr:row>
      <xdr:rowOff>283369</xdr:rowOff>
    </xdr:to>
    <xdr:cxnSp macro="">
      <xdr:nvCxnSpPr>
        <xdr:cNvPr id="1190" name="Conector recto 1189">
          <a:extLst>
            <a:ext uri="{FF2B5EF4-FFF2-40B4-BE49-F238E27FC236}">
              <a16:creationId xmlns:a16="http://schemas.microsoft.com/office/drawing/2014/main" id="{2B32A986-95B8-4EA7-BCCD-E2AAFE5B39F8}"/>
            </a:ext>
          </a:extLst>
        </xdr:cNvPr>
        <xdr:cNvCxnSpPr/>
      </xdr:nvCxnSpPr>
      <xdr:spPr>
        <a:xfrm flipV="1">
          <a:off x="22998112" y="12192000"/>
          <a:ext cx="947738" cy="626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9525</xdr:colOff>
      <xdr:row>47</xdr:row>
      <xdr:rowOff>21432</xdr:rowOff>
    </xdr:from>
    <xdr:to>
      <xdr:col>61</xdr:col>
      <xdr:colOff>752475</xdr:colOff>
      <xdr:row>48</xdr:row>
      <xdr:rowOff>304800</xdr:rowOff>
    </xdr:to>
    <xdr:cxnSp macro="">
      <xdr:nvCxnSpPr>
        <xdr:cNvPr id="1191" name="Conector recto 1190">
          <a:extLst>
            <a:ext uri="{FF2B5EF4-FFF2-40B4-BE49-F238E27FC236}">
              <a16:creationId xmlns:a16="http://schemas.microsoft.com/office/drawing/2014/main" id="{3EEBEE87-2A99-4D6A-A83D-C2CAA85EDCE8}"/>
            </a:ext>
          </a:extLst>
        </xdr:cNvPr>
        <xdr:cNvCxnSpPr/>
      </xdr:nvCxnSpPr>
      <xdr:spPr>
        <a:xfrm flipV="1">
          <a:off x="22983825" y="12880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4762</xdr:colOff>
      <xdr:row>57</xdr:row>
      <xdr:rowOff>38100</xdr:rowOff>
    </xdr:from>
    <xdr:to>
      <xdr:col>61</xdr:col>
      <xdr:colOff>1085850</xdr:colOff>
      <xdr:row>58</xdr:row>
      <xdr:rowOff>280988</xdr:rowOff>
    </xdr:to>
    <xdr:cxnSp macro="">
      <xdr:nvCxnSpPr>
        <xdr:cNvPr id="1193" name="Conector recto 1192">
          <a:extLst>
            <a:ext uri="{FF2B5EF4-FFF2-40B4-BE49-F238E27FC236}">
              <a16:creationId xmlns:a16="http://schemas.microsoft.com/office/drawing/2014/main" id="{7DF5BB9B-17EA-4776-8B55-7451E614242D}"/>
            </a:ext>
          </a:extLst>
        </xdr:cNvPr>
        <xdr:cNvCxnSpPr/>
      </xdr:nvCxnSpPr>
      <xdr:spPr>
        <a:xfrm flipV="1">
          <a:off x="22979062" y="16135350"/>
          <a:ext cx="890588" cy="5667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2380</xdr:colOff>
      <xdr:row>58</xdr:row>
      <xdr:rowOff>285750</xdr:rowOff>
    </xdr:from>
    <xdr:to>
      <xdr:col>62</xdr:col>
      <xdr:colOff>57150</xdr:colOff>
      <xdr:row>61</xdr:row>
      <xdr:rowOff>0</xdr:rowOff>
    </xdr:to>
    <xdr:cxnSp macro="">
      <xdr:nvCxnSpPr>
        <xdr:cNvPr id="1194" name="Conector recto 1193">
          <a:extLst>
            <a:ext uri="{FF2B5EF4-FFF2-40B4-BE49-F238E27FC236}">
              <a16:creationId xmlns:a16="http://schemas.microsoft.com/office/drawing/2014/main" id="{2FC65BF2-C77B-40B6-8F29-413B315D047D}"/>
            </a:ext>
          </a:extLst>
        </xdr:cNvPr>
        <xdr:cNvCxnSpPr/>
      </xdr:nvCxnSpPr>
      <xdr:spPr>
        <a:xfrm flipV="1">
          <a:off x="22976680" y="16706850"/>
          <a:ext cx="950120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-1</xdr:colOff>
      <xdr:row>63</xdr:row>
      <xdr:rowOff>57150</xdr:rowOff>
    </xdr:from>
    <xdr:to>
      <xdr:col>62</xdr:col>
      <xdr:colOff>0</xdr:colOff>
      <xdr:row>64</xdr:row>
      <xdr:rowOff>319087</xdr:rowOff>
    </xdr:to>
    <xdr:cxnSp macro="">
      <xdr:nvCxnSpPr>
        <xdr:cNvPr id="1195" name="Conector recto 1194">
          <a:extLst>
            <a:ext uri="{FF2B5EF4-FFF2-40B4-BE49-F238E27FC236}">
              <a16:creationId xmlns:a16="http://schemas.microsoft.com/office/drawing/2014/main" id="{7002015D-422B-4939-A4F9-1F57626635B7}"/>
            </a:ext>
          </a:extLst>
        </xdr:cNvPr>
        <xdr:cNvCxnSpPr/>
      </xdr:nvCxnSpPr>
      <xdr:spPr>
        <a:xfrm flipV="1">
          <a:off x="22974299" y="18097500"/>
          <a:ext cx="8953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21430</xdr:colOff>
      <xdr:row>67</xdr:row>
      <xdr:rowOff>21432</xdr:rowOff>
    </xdr:from>
    <xdr:to>
      <xdr:col>61</xdr:col>
      <xdr:colOff>764380</xdr:colOff>
      <xdr:row>68</xdr:row>
      <xdr:rowOff>304800</xdr:rowOff>
    </xdr:to>
    <xdr:cxnSp macro="">
      <xdr:nvCxnSpPr>
        <xdr:cNvPr id="1196" name="Conector recto 1195">
          <a:extLst>
            <a:ext uri="{FF2B5EF4-FFF2-40B4-BE49-F238E27FC236}">
              <a16:creationId xmlns:a16="http://schemas.microsoft.com/office/drawing/2014/main" id="{804EFC09-D052-48E4-92CA-5CA0BBCA3669}"/>
            </a:ext>
          </a:extLst>
        </xdr:cNvPr>
        <xdr:cNvCxnSpPr/>
      </xdr:nvCxnSpPr>
      <xdr:spPr>
        <a:xfrm flipV="1">
          <a:off x="22995730" y="19357182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19048</xdr:colOff>
      <xdr:row>71</xdr:row>
      <xdr:rowOff>30957</xdr:rowOff>
    </xdr:from>
    <xdr:to>
      <xdr:col>61</xdr:col>
      <xdr:colOff>761998</xdr:colOff>
      <xdr:row>72</xdr:row>
      <xdr:rowOff>314325</xdr:rowOff>
    </xdr:to>
    <xdr:cxnSp macro="">
      <xdr:nvCxnSpPr>
        <xdr:cNvPr id="1197" name="Conector recto 1196">
          <a:extLst>
            <a:ext uri="{FF2B5EF4-FFF2-40B4-BE49-F238E27FC236}">
              <a16:creationId xmlns:a16="http://schemas.microsoft.com/office/drawing/2014/main" id="{7EFBC7DA-8808-4878-851B-1C82983974F2}"/>
            </a:ext>
          </a:extLst>
        </xdr:cNvPr>
        <xdr:cNvCxnSpPr/>
      </xdr:nvCxnSpPr>
      <xdr:spPr>
        <a:xfrm flipV="1">
          <a:off x="22993348" y="20662107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4761</xdr:colOff>
      <xdr:row>73</xdr:row>
      <xdr:rowOff>4764</xdr:rowOff>
    </xdr:from>
    <xdr:to>
      <xdr:col>61</xdr:col>
      <xdr:colOff>747711</xdr:colOff>
      <xdr:row>74</xdr:row>
      <xdr:rowOff>288132</xdr:rowOff>
    </xdr:to>
    <xdr:cxnSp macro="">
      <xdr:nvCxnSpPr>
        <xdr:cNvPr id="1198" name="Conector recto 1197">
          <a:extLst>
            <a:ext uri="{FF2B5EF4-FFF2-40B4-BE49-F238E27FC236}">
              <a16:creationId xmlns:a16="http://schemas.microsoft.com/office/drawing/2014/main" id="{7E18F550-3DA8-4A2F-8FA1-247FCC126E40}"/>
            </a:ext>
          </a:extLst>
        </xdr:cNvPr>
        <xdr:cNvCxnSpPr/>
      </xdr:nvCxnSpPr>
      <xdr:spPr>
        <a:xfrm flipV="1">
          <a:off x="22979061" y="21283614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27214</xdr:colOff>
      <xdr:row>77</xdr:row>
      <xdr:rowOff>13608</xdr:rowOff>
    </xdr:from>
    <xdr:to>
      <xdr:col>62</xdr:col>
      <xdr:colOff>0</xdr:colOff>
      <xdr:row>79</xdr:row>
      <xdr:rowOff>0</xdr:rowOff>
    </xdr:to>
    <xdr:cxnSp macro="">
      <xdr:nvCxnSpPr>
        <xdr:cNvPr id="1199" name="Conector recto 1198">
          <a:extLst>
            <a:ext uri="{FF2B5EF4-FFF2-40B4-BE49-F238E27FC236}">
              <a16:creationId xmlns:a16="http://schemas.microsoft.com/office/drawing/2014/main" id="{77C34316-9E99-40CB-90A4-3DBFF44BE40C}"/>
            </a:ext>
          </a:extLst>
        </xdr:cNvPr>
        <xdr:cNvCxnSpPr/>
      </xdr:nvCxnSpPr>
      <xdr:spPr>
        <a:xfrm flipV="1">
          <a:off x="23001514" y="22587858"/>
          <a:ext cx="8681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1330438</xdr:colOff>
      <xdr:row>79</xdr:row>
      <xdr:rowOff>76200</xdr:rowOff>
    </xdr:from>
    <xdr:to>
      <xdr:col>61</xdr:col>
      <xdr:colOff>1085850</xdr:colOff>
      <xdr:row>81</xdr:row>
      <xdr:rowOff>678</xdr:rowOff>
    </xdr:to>
    <xdr:cxnSp macro="">
      <xdr:nvCxnSpPr>
        <xdr:cNvPr id="1200" name="Conector recto 1199">
          <a:extLst>
            <a:ext uri="{FF2B5EF4-FFF2-40B4-BE49-F238E27FC236}">
              <a16:creationId xmlns:a16="http://schemas.microsoft.com/office/drawing/2014/main" id="{7D329AAB-3511-461D-B502-EE96743C8E6E}"/>
            </a:ext>
          </a:extLst>
        </xdr:cNvPr>
        <xdr:cNvCxnSpPr/>
      </xdr:nvCxnSpPr>
      <xdr:spPr>
        <a:xfrm flipV="1">
          <a:off x="22961713" y="23298150"/>
          <a:ext cx="907937" cy="5721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2720</xdr:colOff>
      <xdr:row>83</xdr:row>
      <xdr:rowOff>27214</xdr:rowOff>
    </xdr:from>
    <xdr:to>
      <xdr:col>62</xdr:col>
      <xdr:colOff>0</xdr:colOff>
      <xdr:row>84</xdr:row>
      <xdr:rowOff>320110</xdr:rowOff>
    </xdr:to>
    <xdr:cxnSp macro="">
      <xdr:nvCxnSpPr>
        <xdr:cNvPr id="1201" name="Conector recto 1200">
          <a:extLst>
            <a:ext uri="{FF2B5EF4-FFF2-40B4-BE49-F238E27FC236}">
              <a16:creationId xmlns:a16="http://schemas.microsoft.com/office/drawing/2014/main" id="{59B77434-125B-42A5-B1B2-F8117DC3FC74}"/>
            </a:ext>
          </a:extLst>
        </xdr:cNvPr>
        <xdr:cNvCxnSpPr/>
      </xdr:nvCxnSpPr>
      <xdr:spPr>
        <a:xfrm flipV="1">
          <a:off x="22977020" y="24544564"/>
          <a:ext cx="8926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340</xdr:colOff>
      <xdr:row>85</xdr:row>
      <xdr:rowOff>19050</xdr:rowOff>
    </xdr:from>
    <xdr:to>
      <xdr:col>61</xdr:col>
      <xdr:colOff>1085850</xdr:colOff>
      <xdr:row>86</xdr:row>
      <xdr:rowOff>314327</xdr:rowOff>
    </xdr:to>
    <xdr:cxnSp macro="">
      <xdr:nvCxnSpPr>
        <xdr:cNvPr id="1202" name="Conector recto 1201">
          <a:extLst>
            <a:ext uri="{FF2B5EF4-FFF2-40B4-BE49-F238E27FC236}">
              <a16:creationId xmlns:a16="http://schemas.microsoft.com/office/drawing/2014/main" id="{80781658-6456-464A-B8C0-323E0C761DB6}"/>
            </a:ext>
          </a:extLst>
        </xdr:cNvPr>
        <xdr:cNvCxnSpPr/>
      </xdr:nvCxnSpPr>
      <xdr:spPr>
        <a:xfrm flipV="1">
          <a:off x="22974640" y="25184100"/>
          <a:ext cx="895010" cy="619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35717</xdr:colOff>
      <xdr:row>95</xdr:row>
      <xdr:rowOff>11907</xdr:rowOff>
    </xdr:from>
    <xdr:to>
      <xdr:col>62</xdr:col>
      <xdr:colOff>4761</xdr:colOff>
      <xdr:row>96</xdr:row>
      <xdr:rowOff>295275</xdr:rowOff>
    </xdr:to>
    <xdr:cxnSp macro="">
      <xdr:nvCxnSpPr>
        <xdr:cNvPr id="1203" name="Conector recto 1202">
          <a:extLst>
            <a:ext uri="{FF2B5EF4-FFF2-40B4-BE49-F238E27FC236}">
              <a16:creationId xmlns:a16="http://schemas.microsoft.com/office/drawing/2014/main" id="{85C207B6-248F-4EBF-967B-C6DE3C64AA4F}"/>
            </a:ext>
          </a:extLst>
        </xdr:cNvPr>
        <xdr:cNvCxnSpPr/>
      </xdr:nvCxnSpPr>
      <xdr:spPr>
        <a:xfrm flipV="1">
          <a:off x="23010017" y="28415457"/>
          <a:ext cx="8643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21429</xdr:colOff>
      <xdr:row>103</xdr:row>
      <xdr:rowOff>40821</xdr:rowOff>
    </xdr:from>
    <xdr:to>
      <xdr:col>62</xdr:col>
      <xdr:colOff>13607</xdr:colOff>
      <xdr:row>105</xdr:row>
      <xdr:rowOff>7144</xdr:rowOff>
    </xdr:to>
    <xdr:cxnSp macro="">
      <xdr:nvCxnSpPr>
        <xdr:cNvPr id="1204" name="Conector recto 1203">
          <a:extLst>
            <a:ext uri="{FF2B5EF4-FFF2-40B4-BE49-F238E27FC236}">
              <a16:creationId xmlns:a16="http://schemas.microsoft.com/office/drawing/2014/main" id="{3FAD72D6-3C52-44DE-8DB7-06B92F90E116}"/>
            </a:ext>
          </a:extLst>
        </xdr:cNvPr>
        <xdr:cNvCxnSpPr/>
      </xdr:nvCxnSpPr>
      <xdr:spPr>
        <a:xfrm flipV="1">
          <a:off x="22995729" y="31035171"/>
          <a:ext cx="8875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1332139</xdr:colOff>
      <xdr:row>37</xdr:row>
      <xdr:rowOff>46946</xdr:rowOff>
    </xdr:from>
    <xdr:to>
      <xdr:col>61</xdr:col>
      <xdr:colOff>1029040</xdr:colOff>
      <xdr:row>39</xdr:row>
      <xdr:rowOff>3743</xdr:rowOff>
    </xdr:to>
    <xdr:cxnSp macro="">
      <xdr:nvCxnSpPr>
        <xdr:cNvPr id="1205" name="Conector recto 1204">
          <a:extLst>
            <a:ext uri="{FF2B5EF4-FFF2-40B4-BE49-F238E27FC236}">
              <a16:creationId xmlns:a16="http://schemas.microsoft.com/office/drawing/2014/main" id="{CB931D41-86D9-4DAF-8206-AFA37BC3C09C}"/>
            </a:ext>
          </a:extLst>
        </xdr:cNvPr>
        <xdr:cNvCxnSpPr/>
      </xdr:nvCxnSpPr>
      <xdr:spPr>
        <a:xfrm flipV="1">
          <a:off x="22963414" y="9667196"/>
          <a:ext cx="906576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18367</xdr:colOff>
      <xdr:row>115</xdr:row>
      <xdr:rowOff>25175</xdr:rowOff>
    </xdr:from>
    <xdr:to>
      <xdr:col>62</xdr:col>
      <xdr:colOff>15646</xdr:colOff>
      <xdr:row>116</xdr:row>
      <xdr:rowOff>313645</xdr:rowOff>
    </xdr:to>
    <xdr:cxnSp macro="">
      <xdr:nvCxnSpPr>
        <xdr:cNvPr id="1206" name="Conector recto 1205">
          <a:extLst>
            <a:ext uri="{FF2B5EF4-FFF2-40B4-BE49-F238E27FC236}">
              <a16:creationId xmlns:a16="http://schemas.microsoft.com/office/drawing/2014/main" id="{EBF86937-C147-400E-BEAD-0EF776579EDE}"/>
            </a:ext>
          </a:extLst>
        </xdr:cNvPr>
        <xdr:cNvCxnSpPr/>
      </xdr:nvCxnSpPr>
      <xdr:spPr>
        <a:xfrm flipV="1">
          <a:off x="22992667" y="34905725"/>
          <a:ext cx="8926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21089</xdr:colOff>
      <xdr:row>113</xdr:row>
      <xdr:rowOff>27896</xdr:rowOff>
    </xdr:from>
    <xdr:to>
      <xdr:col>62</xdr:col>
      <xdr:colOff>18368</xdr:colOff>
      <xdr:row>114</xdr:row>
      <xdr:rowOff>316367</xdr:rowOff>
    </xdr:to>
    <xdr:cxnSp macro="">
      <xdr:nvCxnSpPr>
        <xdr:cNvPr id="1207" name="Conector recto 1206">
          <a:extLst>
            <a:ext uri="{FF2B5EF4-FFF2-40B4-BE49-F238E27FC236}">
              <a16:creationId xmlns:a16="http://schemas.microsoft.com/office/drawing/2014/main" id="{3FE33F67-7892-4E4B-B92E-0C15328C82DB}"/>
            </a:ext>
          </a:extLst>
        </xdr:cNvPr>
        <xdr:cNvCxnSpPr/>
      </xdr:nvCxnSpPr>
      <xdr:spPr>
        <a:xfrm flipV="1">
          <a:off x="22995389" y="34260746"/>
          <a:ext cx="8926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1120888</xdr:colOff>
      <xdr:row>79</xdr:row>
      <xdr:rowOff>0</xdr:rowOff>
    </xdr:from>
    <xdr:to>
      <xdr:col>63</xdr:col>
      <xdr:colOff>0</xdr:colOff>
      <xdr:row>80</xdr:row>
      <xdr:rowOff>305478</xdr:rowOff>
    </xdr:to>
    <xdr:cxnSp macro="">
      <xdr:nvCxnSpPr>
        <xdr:cNvPr id="1208" name="Conector recto 1207">
          <a:extLst>
            <a:ext uri="{FF2B5EF4-FFF2-40B4-BE49-F238E27FC236}">
              <a16:creationId xmlns:a16="http://schemas.microsoft.com/office/drawing/2014/main" id="{A24705C4-B5D6-47EE-895F-C10960487D08}"/>
            </a:ext>
          </a:extLst>
        </xdr:cNvPr>
        <xdr:cNvCxnSpPr/>
      </xdr:nvCxnSpPr>
      <xdr:spPr>
        <a:xfrm flipV="1">
          <a:off x="23866588" y="23221950"/>
          <a:ext cx="114606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33337</xdr:colOff>
      <xdr:row>30</xdr:row>
      <xdr:rowOff>327252</xdr:rowOff>
    </xdr:from>
    <xdr:to>
      <xdr:col>62</xdr:col>
      <xdr:colOff>35718</xdr:colOff>
      <xdr:row>32</xdr:row>
      <xdr:rowOff>311263</xdr:rowOff>
    </xdr:to>
    <xdr:cxnSp macro="">
      <xdr:nvCxnSpPr>
        <xdr:cNvPr id="1209" name="Conector recto 1208">
          <a:extLst>
            <a:ext uri="{FF2B5EF4-FFF2-40B4-BE49-F238E27FC236}">
              <a16:creationId xmlns:a16="http://schemas.microsoft.com/office/drawing/2014/main" id="{B13E7540-5DE3-4134-B1AC-B6E4A63A7095}"/>
            </a:ext>
          </a:extLst>
        </xdr:cNvPr>
        <xdr:cNvCxnSpPr/>
      </xdr:nvCxnSpPr>
      <xdr:spPr>
        <a:xfrm flipV="1">
          <a:off x="23007637" y="7661502"/>
          <a:ext cx="897731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19050</xdr:colOff>
      <xdr:row>31</xdr:row>
      <xdr:rowOff>76200</xdr:rowOff>
    </xdr:from>
    <xdr:to>
      <xdr:col>62</xdr:col>
      <xdr:colOff>1047750</xdr:colOff>
      <xdr:row>33</xdr:row>
      <xdr:rowOff>0</xdr:rowOff>
    </xdr:to>
    <xdr:cxnSp macro="">
      <xdr:nvCxnSpPr>
        <xdr:cNvPr id="1210" name="Conector recto 1209">
          <a:extLst>
            <a:ext uri="{FF2B5EF4-FFF2-40B4-BE49-F238E27FC236}">
              <a16:creationId xmlns:a16="http://schemas.microsoft.com/office/drawing/2014/main" id="{B2E130A8-72F7-4CF2-A3F1-5E9BD08472BB}"/>
            </a:ext>
          </a:extLst>
        </xdr:cNvPr>
        <xdr:cNvCxnSpPr/>
      </xdr:nvCxnSpPr>
      <xdr:spPr>
        <a:xfrm flipV="1">
          <a:off x="23888700" y="7753350"/>
          <a:ext cx="102870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9525</xdr:colOff>
      <xdr:row>35</xdr:row>
      <xdr:rowOff>57150</xdr:rowOff>
    </xdr:from>
    <xdr:to>
      <xdr:col>62</xdr:col>
      <xdr:colOff>1123950</xdr:colOff>
      <xdr:row>36</xdr:row>
      <xdr:rowOff>292893</xdr:rowOff>
    </xdr:to>
    <xdr:cxnSp macro="">
      <xdr:nvCxnSpPr>
        <xdr:cNvPr id="1212" name="Conector recto 1211">
          <a:extLst>
            <a:ext uri="{FF2B5EF4-FFF2-40B4-BE49-F238E27FC236}">
              <a16:creationId xmlns:a16="http://schemas.microsoft.com/office/drawing/2014/main" id="{2BC6E663-1BCB-4DB7-9F55-DAE9263864C4}"/>
            </a:ext>
          </a:extLst>
        </xdr:cNvPr>
        <xdr:cNvCxnSpPr/>
      </xdr:nvCxnSpPr>
      <xdr:spPr>
        <a:xfrm flipV="1">
          <a:off x="23879175" y="9029700"/>
          <a:ext cx="1114425" cy="5595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4762</xdr:colOff>
      <xdr:row>39</xdr:row>
      <xdr:rowOff>0</xdr:rowOff>
    </xdr:from>
    <xdr:to>
      <xdr:col>62</xdr:col>
      <xdr:colOff>1104900</xdr:colOff>
      <xdr:row>40</xdr:row>
      <xdr:rowOff>311943</xdr:rowOff>
    </xdr:to>
    <xdr:cxnSp macro="">
      <xdr:nvCxnSpPr>
        <xdr:cNvPr id="1213" name="Conector recto 1212">
          <a:extLst>
            <a:ext uri="{FF2B5EF4-FFF2-40B4-BE49-F238E27FC236}">
              <a16:creationId xmlns:a16="http://schemas.microsoft.com/office/drawing/2014/main" id="{7D37C139-B0C1-4474-AD4B-5DEB15151DC4}"/>
            </a:ext>
          </a:extLst>
        </xdr:cNvPr>
        <xdr:cNvCxnSpPr/>
      </xdr:nvCxnSpPr>
      <xdr:spPr>
        <a:xfrm flipV="1">
          <a:off x="23874412" y="10267950"/>
          <a:ext cx="1100138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26193</xdr:colOff>
      <xdr:row>43</xdr:row>
      <xdr:rowOff>19050</xdr:rowOff>
    </xdr:from>
    <xdr:to>
      <xdr:col>62</xdr:col>
      <xdr:colOff>1104900</xdr:colOff>
      <xdr:row>44</xdr:row>
      <xdr:rowOff>309562</xdr:rowOff>
    </xdr:to>
    <xdr:cxnSp macro="">
      <xdr:nvCxnSpPr>
        <xdr:cNvPr id="1214" name="Conector recto 1213">
          <a:extLst>
            <a:ext uri="{FF2B5EF4-FFF2-40B4-BE49-F238E27FC236}">
              <a16:creationId xmlns:a16="http://schemas.microsoft.com/office/drawing/2014/main" id="{702D3DDF-DBB7-4689-88C3-31DB758C42A1}"/>
            </a:ext>
          </a:extLst>
        </xdr:cNvPr>
        <xdr:cNvCxnSpPr/>
      </xdr:nvCxnSpPr>
      <xdr:spPr>
        <a:xfrm flipV="1">
          <a:off x="23895843" y="11582400"/>
          <a:ext cx="1078707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23812</xdr:colOff>
      <xdr:row>45</xdr:row>
      <xdr:rowOff>0</xdr:rowOff>
    </xdr:from>
    <xdr:to>
      <xdr:col>63</xdr:col>
      <xdr:colOff>19050</xdr:colOff>
      <xdr:row>46</xdr:row>
      <xdr:rowOff>283369</xdr:rowOff>
    </xdr:to>
    <xdr:cxnSp macro="">
      <xdr:nvCxnSpPr>
        <xdr:cNvPr id="1215" name="Conector recto 1214">
          <a:extLst>
            <a:ext uri="{FF2B5EF4-FFF2-40B4-BE49-F238E27FC236}">
              <a16:creationId xmlns:a16="http://schemas.microsoft.com/office/drawing/2014/main" id="{A5ED5E8B-C39E-4EB2-8B84-DECE10DD79C1}"/>
            </a:ext>
          </a:extLst>
        </xdr:cNvPr>
        <xdr:cNvCxnSpPr/>
      </xdr:nvCxnSpPr>
      <xdr:spPr>
        <a:xfrm flipV="1">
          <a:off x="23893462" y="12211050"/>
          <a:ext cx="1138238" cy="6072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9525</xdr:colOff>
      <xdr:row>47</xdr:row>
      <xdr:rowOff>19050</xdr:rowOff>
    </xdr:from>
    <xdr:to>
      <xdr:col>63</xdr:col>
      <xdr:colOff>0</xdr:colOff>
      <xdr:row>48</xdr:row>
      <xdr:rowOff>304800</xdr:rowOff>
    </xdr:to>
    <xdr:cxnSp macro="">
      <xdr:nvCxnSpPr>
        <xdr:cNvPr id="1216" name="Conector recto 1215">
          <a:extLst>
            <a:ext uri="{FF2B5EF4-FFF2-40B4-BE49-F238E27FC236}">
              <a16:creationId xmlns:a16="http://schemas.microsoft.com/office/drawing/2014/main" id="{60725620-1060-43E5-AE0F-98C2C6CB62E5}"/>
            </a:ext>
          </a:extLst>
        </xdr:cNvPr>
        <xdr:cNvCxnSpPr/>
      </xdr:nvCxnSpPr>
      <xdr:spPr>
        <a:xfrm flipV="1">
          <a:off x="23879175" y="12877800"/>
          <a:ext cx="11334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4762</xdr:colOff>
      <xdr:row>57</xdr:row>
      <xdr:rowOff>0</xdr:rowOff>
    </xdr:from>
    <xdr:to>
      <xdr:col>63</xdr:col>
      <xdr:colOff>19050</xdr:colOff>
      <xdr:row>59</xdr:row>
      <xdr:rowOff>14288</xdr:rowOff>
    </xdr:to>
    <xdr:cxnSp macro="">
      <xdr:nvCxnSpPr>
        <xdr:cNvPr id="1218" name="Conector recto 1217">
          <a:extLst>
            <a:ext uri="{FF2B5EF4-FFF2-40B4-BE49-F238E27FC236}">
              <a16:creationId xmlns:a16="http://schemas.microsoft.com/office/drawing/2014/main" id="{76862433-5EB9-468A-9A4F-3E096A9BE34E}"/>
            </a:ext>
          </a:extLst>
        </xdr:cNvPr>
        <xdr:cNvCxnSpPr/>
      </xdr:nvCxnSpPr>
      <xdr:spPr>
        <a:xfrm flipV="1">
          <a:off x="23874412" y="16097250"/>
          <a:ext cx="1157288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2380</xdr:colOff>
      <xdr:row>59</xdr:row>
      <xdr:rowOff>0</xdr:rowOff>
    </xdr:from>
    <xdr:to>
      <xdr:col>63</xdr:col>
      <xdr:colOff>38100</xdr:colOff>
      <xdr:row>61</xdr:row>
      <xdr:rowOff>0</xdr:rowOff>
    </xdr:to>
    <xdr:cxnSp macro="">
      <xdr:nvCxnSpPr>
        <xdr:cNvPr id="1219" name="Conector recto 1218">
          <a:extLst>
            <a:ext uri="{FF2B5EF4-FFF2-40B4-BE49-F238E27FC236}">
              <a16:creationId xmlns:a16="http://schemas.microsoft.com/office/drawing/2014/main" id="{5DC569A6-A8D6-4D64-9FFF-D99D263004CD}"/>
            </a:ext>
          </a:extLst>
        </xdr:cNvPr>
        <xdr:cNvCxnSpPr/>
      </xdr:nvCxnSpPr>
      <xdr:spPr>
        <a:xfrm flipV="1">
          <a:off x="23872030" y="16744950"/>
          <a:ext cx="117872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-1</xdr:colOff>
      <xdr:row>63</xdr:row>
      <xdr:rowOff>57150</xdr:rowOff>
    </xdr:from>
    <xdr:to>
      <xdr:col>63</xdr:col>
      <xdr:colOff>0</xdr:colOff>
      <xdr:row>64</xdr:row>
      <xdr:rowOff>319087</xdr:rowOff>
    </xdr:to>
    <xdr:cxnSp macro="">
      <xdr:nvCxnSpPr>
        <xdr:cNvPr id="1220" name="Conector recto 1219">
          <a:extLst>
            <a:ext uri="{FF2B5EF4-FFF2-40B4-BE49-F238E27FC236}">
              <a16:creationId xmlns:a16="http://schemas.microsoft.com/office/drawing/2014/main" id="{97818A2F-5C9A-40BE-B43E-AC6A4AD247A1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21430</xdr:colOff>
      <xdr:row>67</xdr:row>
      <xdr:rowOff>38100</xdr:rowOff>
    </xdr:from>
    <xdr:to>
      <xdr:col>62</xdr:col>
      <xdr:colOff>1123950</xdr:colOff>
      <xdr:row>68</xdr:row>
      <xdr:rowOff>304800</xdr:rowOff>
    </xdr:to>
    <xdr:cxnSp macro="">
      <xdr:nvCxnSpPr>
        <xdr:cNvPr id="1221" name="Conector recto 1220">
          <a:extLst>
            <a:ext uri="{FF2B5EF4-FFF2-40B4-BE49-F238E27FC236}">
              <a16:creationId xmlns:a16="http://schemas.microsoft.com/office/drawing/2014/main" id="{2678F477-3954-45F6-8EF4-5B9190F2B0C6}"/>
            </a:ext>
          </a:extLst>
        </xdr:cNvPr>
        <xdr:cNvCxnSpPr/>
      </xdr:nvCxnSpPr>
      <xdr:spPr>
        <a:xfrm flipV="1">
          <a:off x="23891080" y="19373850"/>
          <a:ext cx="110252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19048</xdr:colOff>
      <xdr:row>71</xdr:row>
      <xdr:rowOff>19050</xdr:rowOff>
    </xdr:from>
    <xdr:to>
      <xdr:col>62</xdr:col>
      <xdr:colOff>1123950</xdr:colOff>
      <xdr:row>72</xdr:row>
      <xdr:rowOff>314325</xdr:rowOff>
    </xdr:to>
    <xdr:cxnSp macro="">
      <xdr:nvCxnSpPr>
        <xdr:cNvPr id="1222" name="Conector recto 1221">
          <a:extLst>
            <a:ext uri="{FF2B5EF4-FFF2-40B4-BE49-F238E27FC236}">
              <a16:creationId xmlns:a16="http://schemas.microsoft.com/office/drawing/2014/main" id="{6EF014C8-550E-4E93-AD24-83E1380103B7}"/>
            </a:ext>
          </a:extLst>
        </xdr:cNvPr>
        <xdr:cNvCxnSpPr/>
      </xdr:nvCxnSpPr>
      <xdr:spPr>
        <a:xfrm flipV="1">
          <a:off x="23888698" y="20650200"/>
          <a:ext cx="1104902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4761</xdr:colOff>
      <xdr:row>73</xdr:row>
      <xdr:rowOff>19050</xdr:rowOff>
    </xdr:from>
    <xdr:to>
      <xdr:col>63</xdr:col>
      <xdr:colOff>0</xdr:colOff>
      <xdr:row>74</xdr:row>
      <xdr:rowOff>288132</xdr:rowOff>
    </xdr:to>
    <xdr:cxnSp macro="">
      <xdr:nvCxnSpPr>
        <xdr:cNvPr id="1223" name="Conector recto 1222">
          <a:extLst>
            <a:ext uri="{FF2B5EF4-FFF2-40B4-BE49-F238E27FC236}">
              <a16:creationId xmlns:a16="http://schemas.microsoft.com/office/drawing/2014/main" id="{EC958227-8F68-479B-8D87-39A1510AC656}"/>
            </a:ext>
          </a:extLst>
        </xdr:cNvPr>
        <xdr:cNvCxnSpPr/>
      </xdr:nvCxnSpPr>
      <xdr:spPr>
        <a:xfrm flipV="1">
          <a:off x="23874411" y="21297900"/>
          <a:ext cx="1138239" cy="5929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27214</xdr:colOff>
      <xdr:row>77</xdr:row>
      <xdr:rowOff>13608</xdr:rowOff>
    </xdr:from>
    <xdr:to>
      <xdr:col>63</xdr:col>
      <xdr:colOff>0</xdr:colOff>
      <xdr:row>79</xdr:row>
      <xdr:rowOff>0</xdr:rowOff>
    </xdr:to>
    <xdr:cxnSp macro="">
      <xdr:nvCxnSpPr>
        <xdr:cNvPr id="1224" name="Conector recto 1223">
          <a:extLst>
            <a:ext uri="{FF2B5EF4-FFF2-40B4-BE49-F238E27FC236}">
              <a16:creationId xmlns:a16="http://schemas.microsoft.com/office/drawing/2014/main" id="{9F429B5A-BC86-4363-A14D-68B42F52B23A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2720</xdr:colOff>
      <xdr:row>83</xdr:row>
      <xdr:rowOff>27214</xdr:rowOff>
    </xdr:from>
    <xdr:to>
      <xdr:col>63</xdr:col>
      <xdr:colOff>0</xdr:colOff>
      <xdr:row>84</xdr:row>
      <xdr:rowOff>320110</xdr:rowOff>
    </xdr:to>
    <xdr:cxnSp macro="">
      <xdr:nvCxnSpPr>
        <xdr:cNvPr id="1225" name="Conector recto 1224">
          <a:extLst>
            <a:ext uri="{FF2B5EF4-FFF2-40B4-BE49-F238E27FC236}">
              <a16:creationId xmlns:a16="http://schemas.microsoft.com/office/drawing/2014/main" id="{AF39AFC6-B796-4A2B-9A40-15FC0975DEEF}"/>
            </a:ext>
          </a:extLst>
        </xdr:cNvPr>
        <xdr:cNvCxnSpPr/>
      </xdr:nvCxnSpPr>
      <xdr:spPr>
        <a:xfrm flipV="1">
          <a:off x="23872370" y="24544564"/>
          <a:ext cx="114028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340</xdr:colOff>
      <xdr:row>84</xdr:row>
      <xdr:rowOff>304800</xdr:rowOff>
    </xdr:from>
    <xdr:to>
      <xdr:col>63</xdr:col>
      <xdr:colOff>38100</xdr:colOff>
      <xdr:row>86</xdr:row>
      <xdr:rowOff>314327</xdr:rowOff>
    </xdr:to>
    <xdr:cxnSp macro="">
      <xdr:nvCxnSpPr>
        <xdr:cNvPr id="1226" name="Conector recto 1225">
          <a:extLst>
            <a:ext uri="{FF2B5EF4-FFF2-40B4-BE49-F238E27FC236}">
              <a16:creationId xmlns:a16="http://schemas.microsoft.com/office/drawing/2014/main" id="{B880002D-5819-4C22-80BD-410C0A5A2B5E}"/>
            </a:ext>
          </a:extLst>
        </xdr:cNvPr>
        <xdr:cNvCxnSpPr/>
      </xdr:nvCxnSpPr>
      <xdr:spPr>
        <a:xfrm flipV="1">
          <a:off x="23869990" y="25146000"/>
          <a:ext cx="1180760" cy="6572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35717</xdr:colOff>
      <xdr:row>95</xdr:row>
      <xdr:rowOff>11907</xdr:rowOff>
    </xdr:from>
    <xdr:to>
      <xdr:col>63</xdr:col>
      <xdr:colOff>4761</xdr:colOff>
      <xdr:row>96</xdr:row>
      <xdr:rowOff>295275</xdr:rowOff>
    </xdr:to>
    <xdr:cxnSp macro="">
      <xdr:nvCxnSpPr>
        <xdr:cNvPr id="1227" name="Conector recto 1226">
          <a:extLst>
            <a:ext uri="{FF2B5EF4-FFF2-40B4-BE49-F238E27FC236}">
              <a16:creationId xmlns:a16="http://schemas.microsoft.com/office/drawing/2014/main" id="{28C484C5-C40D-44E2-A7BC-469BF26C56D6}"/>
            </a:ext>
          </a:extLst>
        </xdr:cNvPr>
        <xdr:cNvCxnSpPr/>
      </xdr:nvCxnSpPr>
      <xdr:spPr>
        <a:xfrm flipV="1">
          <a:off x="23905367" y="28415457"/>
          <a:ext cx="111204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21429</xdr:colOff>
      <xdr:row>103</xdr:row>
      <xdr:rowOff>40821</xdr:rowOff>
    </xdr:from>
    <xdr:to>
      <xdr:col>63</xdr:col>
      <xdr:colOff>13607</xdr:colOff>
      <xdr:row>105</xdr:row>
      <xdr:rowOff>7144</xdr:rowOff>
    </xdr:to>
    <xdr:cxnSp macro="">
      <xdr:nvCxnSpPr>
        <xdr:cNvPr id="1228" name="Conector recto 1227">
          <a:extLst>
            <a:ext uri="{FF2B5EF4-FFF2-40B4-BE49-F238E27FC236}">
              <a16:creationId xmlns:a16="http://schemas.microsoft.com/office/drawing/2014/main" id="{8A164F0F-06D3-47E9-8601-99E809CAC597}"/>
            </a:ext>
          </a:extLst>
        </xdr:cNvPr>
        <xdr:cNvCxnSpPr/>
      </xdr:nvCxnSpPr>
      <xdr:spPr>
        <a:xfrm flipV="1">
          <a:off x="23891079" y="31035171"/>
          <a:ext cx="113517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874939</xdr:colOff>
      <xdr:row>37</xdr:row>
      <xdr:rowOff>0</xdr:rowOff>
    </xdr:from>
    <xdr:to>
      <xdr:col>63</xdr:col>
      <xdr:colOff>19050</xdr:colOff>
      <xdr:row>39</xdr:row>
      <xdr:rowOff>22794</xdr:rowOff>
    </xdr:to>
    <xdr:cxnSp macro="">
      <xdr:nvCxnSpPr>
        <xdr:cNvPr id="1229" name="Conector recto 1228">
          <a:extLst>
            <a:ext uri="{FF2B5EF4-FFF2-40B4-BE49-F238E27FC236}">
              <a16:creationId xmlns:a16="http://schemas.microsoft.com/office/drawing/2014/main" id="{8793A1CE-FA70-4EF0-9E26-29F663F482BE}"/>
            </a:ext>
          </a:extLst>
        </xdr:cNvPr>
        <xdr:cNvCxnSpPr/>
      </xdr:nvCxnSpPr>
      <xdr:spPr>
        <a:xfrm flipV="1">
          <a:off x="23849239" y="9620250"/>
          <a:ext cx="118246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18367</xdr:colOff>
      <xdr:row>115</xdr:row>
      <xdr:rowOff>25175</xdr:rowOff>
    </xdr:from>
    <xdr:to>
      <xdr:col>63</xdr:col>
      <xdr:colOff>15646</xdr:colOff>
      <xdr:row>116</xdr:row>
      <xdr:rowOff>313645</xdr:rowOff>
    </xdr:to>
    <xdr:cxnSp macro="">
      <xdr:nvCxnSpPr>
        <xdr:cNvPr id="1230" name="Conector recto 1229">
          <a:extLst>
            <a:ext uri="{FF2B5EF4-FFF2-40B4-BE49-F238E27FC236}">
              <a16:creationId xmlns:a16="http://schemas.microsoft.com/office/drawing/2014/main" id="{AD1FD79B-3E32-485A-9628-5CD2799A2B1D}"/>
            </a:ext>
          </a:extLst>
        </xdr:cNvPr>
        <xdr:cNvCxnSpPr/>
      </xdr:nvCxnSpPr>
      <xdr:spPr>
        <a:xfrm flipV="1">
          <a:off x="23888017" y="34905725"/>
          <a:ext cx="114027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21089</xdr:colOff>
      <xdr:row>113</xdr:row>
      <xdr:rowOff>27896</xdr:rowOff>
    </xdr:from>
    <xdr:to>
      <xdr:col>63</xdr:col>
      <xdr:colOff>18368</xdr:colOff>
      <xdr:row>114</xdr:row>
      <xdr:rowOff>316367</xdr:rowOff>
    </xdr:to>
    <xdr:cxnSp macro="">
      <xdr:nvCxnSpPr>
        <xdr:cNvPr id="1231" name="Conector recto 1230">
          <a:extLst>
            <a:ext uri="{FF2B5EF4-FFF2-40B4-BE49-F238E27FC236}">
              <a16:creationId xmlns:a16="http://schemas.microsoft.com/office/drawing/2014/main" id="{3D2642C4-9767-48F3-9CB2-7A3B09F5190B}"/>
            </a:ext>
          </a:extLst>
        </xdr:cNvPr>
        <xdr:cNvCxnSpPr/>
      </xdr:nvCxnSpPr>
      <xdr:spPr>
        <a:xfrm flipV="1">
          <a:off x="23890739" y="34260746"/>
          <a:ext cx="114027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41</xdr:row>
      <xdr:rowOff>0</xdr:rowOff>
    </xdr:from>
    <xdr:to>
      <xdr:col>58</xdr:col>
      <xdr:colOff>26195</xdr:colOff>
      <xdr:row>43</xdr:row>
      <xdr:rowOff>14286</xdr:rowOff>
    </xdr:to>
    <xdr:cxnSp macro="">
      <xdr:nvCxnSpPr>
        <xdr:cNvPr id="1237" name="Conector recto 1236">
          <a:extLst>
            <a:ext uri="{FF2B5EF4-FFF2-40B4-BE49-F238E27FC236}">
              <a16:creationId xmlns:a16="http://schemas.microsoft.com/office/drawing/2014/main" id="{DEAD9234-2370-47E8-BA67-8AE1B827F86E}"/>
            </a:ext>
          </a:extLst>
        </xdr:cNvPr>
        <xdr:cNvCxnSpPr/>
      </xdr:nvCxnSpPr>
      <xdr:spPr>
        <a:xfrm flipV="1">
          <a:off x="41186100" y="10915650"/>
          <a:ext cx="10739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38100</xdr:colOff>
      <xdr:row>31</xdr:row>
      <xdr:rowOff>57150</xdr:rowOff>
    </xdr:from>
    <xdr:to>
      <xdr:col>63</xdr:col>
      <xdr:colOff>781050</xdr:colOff>
      <xdr:row>33</xdr:row>
      <xdr:rowOff>19050</xdr:rowOff>
    </xdr:to>
    <xdr:cxnSp macro="">
      <xdr:nvCxnSpPr>
        <xdr:cNvPr id="1238" name="Conector recto 1237">
          <a:extLst>
            <a:ext uri="{FF2B5EF4-FFF2-40B4-BE49-F238E27FC236}">
              <a16:creationId xmlns:a16="http://schemas.microsoft.com/office/drawing/2014/main" id="{46A19F0D-6417-4D59-A055-4422FAEDE8D0}"/>
            </a:ext>
          </a:extLst>
        </xdr:cNvPr>
        <xdr:cNvCxnSpPr/>
      </xdr:nvCxnSpPr>
      <xdr:spPr>
        <a:xfrm flipV="1">
          <a:off x="43357800" y="7734300"/>
          <a:ext cx="6667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9525</xdr:colOff>
      <xdr:row>35</xdr:row>
      <xdr:rowOff>9525</xdr:rowOff>
    </xdr:from>
    <xdr:to>
      <xdr:col>63</xdr:col>
      <xdr:colOff>752475</xdr:colOff>
      <xdr:row>36</xdr:row>
      <xdr:rowOff>292893</xdr:rowOff>
    </xdr:to>
    <xdr:cxnSp macro="">
      <xdr:nvCxnSpPr>
        <xdr:cNvPr id="1239" name="Conector recto 1238">
          <a:extLst>
            <a:ext uri="{FF2B5EF4-FFF2-40B4-BE49-F238E27FC236}">
              <a16:creationId xmlns:a16="http://schemas.microsoft.com/office/drawing/2014/main" id="{CC55FB88-A8B0-4A7D-8F3D-C9372ECA126B}"/>
            </a:ext>
          </a:extLst>
        </xdr:cNvPr>
        <xdr:cNvCxnSpPr/>
      </xdr:nvCxnSpPr>
      <xdr:spPr>
        <a:xfrm flipV="1">
          <a:off x="433292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4762</xdr:colOff>
      <xdr:row>39</xdr:row>
      <xdr:rowOff>28575</xdr:rowOff>
    </xdr:from>
    <xdr:to>
      <xdr:col>63</xdr:col>
      <xdr:colOff>747712</xdr:colOff>
      <xdr:row>40</xdr:row>
      <xdr:rowOff>311943</xdr:rowOff>
    </xdr:to>
    <xdr:cxnSp macro="">
      <xdr:nvCxnSpPr>
        <xdr:cNvPr id="1240" name="Conector recto 1239">
          <a:extLst>
            <a:ext uri="{FF2B5EF4-FFF2-40B4-BE49-F238E27FC236}">
              <a16:creationId xmlns:a16="http://schemas.microsoft.com/office/drawing/2014/main" id="{B9194527-1721-4422-80BD-A3CE37C45E78}"/>
            </a:ext>
          </a:extLst>
        </xdr:cNvPr>
        <xdr:cNvCxnSpPr/>
      </xdr:nvCxnSpPr>
      <xdr:spPr>
        <a:xfrm flipV="1">
          <a:off x="43324462" y="10296525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26193</xdr:colOff>
      <xdr:row>43</xdr:row>
      <xdr:rowOff>26194</xdr:rowOff>
    </xdr:from>
    <xdr:to>
      <xdr:col>63</xdr:col>
      <xdr:colOff>769143</xdr:colOff>
      <xdr:row>44</xdr:row>
      <xdr:rowOff>309562</xdr:rowOff>
    </xdr:to>
    <xdr:cxnSp macro="">
      <xdr:nvCxnSpPr>
        <xdr:cNvPr id="1241" name="Conector recto 1240">
          <a:extLst>
            <a:ext uri="{FF2B5EF4-FFF2-40B4-BE49-F238E27FC236}">
              <a16:creationId xmlns:a16="http://schemas.microsoft.com/office/drawing/2014/main" id="{B95FFF45-FE39-42D7-A7B7-92153249593A}"/>
            </a:ext>
          </a:extLst>
        </xdr:cNvPr>
        <xdr:cNvCxnSpPr/>
      </xdr:nvCxnSpPr>
      <xdr:spPr>
        <a:xfrm flipV="1">
          <a:off x="43345893" y="11589544"/>
          <a:ext cx="67627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23812</xdr:colOff>
      <xdr:row>45</xdr:row>
      <xdr:rowOff>1</xdr:rowOff>
    </xdr:from>
    <xdr:to>
      <xdr:col>63</xdr:col>
      <xdr:colOff>766762</xdr:colOff>
      <xdr:row>46</xdr:row>
      <xdr:rowOff>283369</xdr:rowOff>
    </xdr:to>
    <xdr:cxnSp macro="">
      <xdr:nvCxnSpPr>
        <xdr:cNvPr id="1242" name="Conector recto 1241">
          <a:extLst>
            <a:ext uri="{FF2B5EF4-FFF2-40B4-BE49-F238E27FC236}">
              <a16:creationId xmlns:a16="http://schemas.microsoft.com/office/drawing/2014/main" id="{7CE4F2FB-3CF1-47B7-94A1-94C926504915}"/>
            </a:ext>
          </a:extLst>
        </xdr:cNvPr>
        <xdr:cNvCxnSpPr/>
      </xdr:nvCxnSpPr>
      <xdr:spPr>
        <a:xfrm flipV="1">
          <a:off x="43343512" y="12211051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9525</xdr:colOff>
      <xdr:row>47</xdr:row>
      <xdr:rowOff>21432</xdr:rowOff>
    </xdr:from>
    <xdr:to>
      <xdr:col>63</xdr:col>
      <xdr:colOff>752475</xdr:colOff>
      <xdr:row>48</xdr:row>
      <xdr:rowOff>304800</xdr:rowOff>
    </xdr:to>
    <xdr:cxnSp macro="">
      <xdr:nvCxnSpPr>
        <xdr:cNvPr id="1243" name="Conector recto 1242">
          <a:extLst>
            <a:ext uri="{FF2B5EF4-FFF2-40B4-BE49-F238E27FC236}">
              <a16:creationId xmlns:a16="http://schemas.microsoft.com/office/drawing/2014/main" id="{3E195888-0A20-49AC-B10F-36DA6BB93ECE}"/>
            </a:ext>
          </a:extLst>
        </xdr:cNvPr>
        <xdr:cNvCxnSpPr/>
      </xdr:nvCxnSpPr>
      <xdr:spPr>
        <a:xfrm flipV="1">
          <a:off x="43329225" y="12880182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4762</xdr:colOff>
      <xdr:row>57</xdr:row>
      <xdr:rowOff>52388</xdr:rowOff>
    </xdr:from>
    <xdr:to>
      <xdr:col>63</xdr:col>
      <xdr:colOff>747712</xdr:colOff>
      <xdr:row>59</xdr:row>
      <xdr:rowOff>14287</xdr:rowOff>
    </xdr:to>
    <xdr:cxnSp macro="">
      <xdr:nvCxnSpPr>
        <xdr:cNvPr id="1245" name="Conector recto 1244">
          <a:extLst>
            <a:ext uri="{FF2B5EF4-FFF2-40B4-BE49-F238E27FC236}">
              <a16:creationId xmlns:a16="http://schemas.microsoft.com/office/drawing/2014/main" id="{B6F43BB8-8DAE-477B-BBDC-CD5F4876FB57}"/>
            </a:ext>
          </a:extLst>
        </xdr:cNvPr>
        <xdr:cNvCxnSpPr/>
      </xdr:nvCxnSpPr>
      <xdr:spPr>
        <a:xfrm flipV="1">
          <a:off x="43324462" y="16149638"/>
          <a:ext cx="7048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2380</xdr:colOff>
      <xdr:row>59</xdr:row>
      <xdr:rowOff>38100</xdr:rowOff>
    </xdr:from>
    <xdr:to>
      <xdr:col>63</xdr:col>
      <xdr:colOff>745330</xdr:colOff>
      <xdr:row>61</xdr:row>
      <xdr:rowOff>0</xdr:rowOff>
    </xdr:to>
    <xdr:cxnSp macro="">
      <xdr:nvCxnSpPr>
        <xdr:cNvPr id="1246" name="Conector recto 1245">
          <a:extLst>
            <a:ext uri="{FF2B5EF4-FFF2-40B4-BE49-F238E27FC236}">
              <a16:creationId xmlns:a16="http://schemas.microsoft.com/office/drawing/2014/main" id="{2C4EF889-900E-49F7-940D-C34A70EF13A5}"/>
            </a:ext>
          </a:extLst>
        </xdr:cNvPr>
        <xdr:cNvCxnSpPr/>
      </xdr:nvCxnSpPr>
      <xdr:spPr>
        <a:xfrm flipV="1">
          <a:off x="43322080" y="16783050"/>
          <a:ext cx="7048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-1</xdr:colOff>
      <xdr:row>63</xdr:row>
      <xdr:rowOff>57150</xdr:rowOff>
    </xdr:from>
    <xdr:to>
      <xdr:col>64</xdr:col>
      <xdr:colOff>0</xdr:colOff>
      <xdr:row>64</xdr:row>
      <xdr:rowOff>319087</xdr:rowOff>
    </xdr:to>
    <xdr:cxnSp macro="">
      <xdr:nvCxnSpPr>
        <xdr:cNvPr id="1247" name="Conector recto 1246">
          <a:extLst>
            <a:ext uri="{FF2B5EF4-FFF2-40B4-BE49-F238E27FC236}">
              <a16:creationId xmlns:a16="http://schemas.microsoft.com/office/drawing/2014/main" id="{236C69C6-70F2-40E5-92C8-6F2389776DB9}"/>
            </a:ext>
          </a:extLst>
        </xdr:cNvPr>
        <xdr:cNvCxnSpPr/>
      </xdr:nvCxnSpPr>
      <xdr:spPr>
        <a:xfrm flipV="1">
          <a:off x="43319699" y="18097500"/>
          <a:ext cx="7048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21430</xdr:colOff>
      <xdr:row>67</xdr:row>
      <xdr:rowOff>21432</xdr:rowOff>
    </xdr:from>
    <xdr:to>
      <xdr:col>63</xdr:col>
      <xdr:colOff>764380</xdr:colOff>
      <xdr:row>68</xdr:row>
      <xdr:rowOff>304800</xdr:rowOff>
    </xdr:to>
    <xdr:cxnSp macro="">
      <xdr:nvCxnSpPr>
        <xdr:cNvPr id="1248" name="Conector recto 1247">
          <a:extLst>
            <a:ext uri="{FF2B5EF4-FFF2-40B4-BE49-F238E27FC236}">
              <a16:creationId xmlns:a16="http://schemas.microsoft.com/office/drawing/2014/main" id="{B311425F-12C6-4E75-915F-C2F7E7ACE24C}"/>
            </a:ext>
          </a:extLst>
        </xdr:cNvPr>
        <xdr:cNvCxnSpPr/>
      </xdr:nvCxnSpPr>
      <xdr:spPr>
        <a:xfrm flipV="1">
          <a:off x="43341130" y="19357182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19048</xdr:colOff>
      <xdr:row>71</xdr:row>
      <xdr:rowOff>30957</xdr:rowOff>
    </xdr:from>
    <xdr:to>
      <xdr:col>63</xdr:col>
      <xdr:colOff>761998</xdr:colOff>
      <xdr:row>72</xdr:row>
      <xdr:rowOff>314325</xdr:rowOff>
    </xdr:to>
    <xdr:cxnSp macro="">
      <xdr:nvCxnSpPr>
        <xdr:cNvPr id="1249" name="Conector recto 1248">
          <a:extLst>
            <a:ext uri="{FF2B5EF4-FFF2-40B4-BE49-F238E27FC236}">
              <a16:creationId xmlns:a16="http://schemas.microsoft.com/office/drawing/2014/main" id="{C18A7557-1EE4-4AD6-8516-0392DA0F9E08}"/>
            </a:ext>
          </a:extLst>
        </xdr:cNvPr>
        <xdr:cNvCxnSpPr/>
      </xdr:nvCxnSpPr>
      <xdr:spPr>
        <a:xfrm flipV="1">
          <a:off x="43338748" y="20662107"/>
          <a:ext cx="68580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4761</xdr:colOff>
      <xdr:row>73</xdr:row>
      <xdr:rowOff>4764</xdr:rowOff>
    </xdr:from>
    <xdr:to>
      <xdr:col>63</xdr:col>
      <xdr:colOff>747711</xdr:colOff>
      <xdr:row>74</xdr:row>
      <xdr:rowOff>288132</xdr:rowOff>
    </xdr:to>
    <xdr:cxnSp macro="">
      <xdr:nvCxnSpPr>
        <xdr:cNvPr id="1250" name="Conector recto 1249">
          <a:extLst>
            <a:ext uri="{FF2B5EF4-FFF2-40B4-BE49-F238E27FC236}">
              <a16:creationId xmlns:a16="http://schemas.microsoft.com/office/drawing/2014/main" id="{CD9DA69F-DDE4-4252-947C-2DBA165B32F9}"/>
            </a:ext>
          </a:extLst>
        </xdr:cNvPr>
        <xdr:cNvCxnSpPr/>
      </xdr:nvCxnSpPr>
      <xdr:spPr>
        <a:xfrm flipV="1">
          <a:off x="43324461" y="21283614"/>
          <a:ext cx="7048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27214</xdr:colOff>
      <xdr:row>77</xdr:row>
      <xdr:rowOff>13608</xdr:rowOff>
    </xdr:from>
    <xdr:to>
      <xdr:col>64</xdr:col>
      <xdr:colOff>0</xdr:colOff>
      <xdr:row>79</xdr:row>
      <xdr:rowOff>0</xdr:rowOff>
    </xdr:to>
    <xdr:cxnSp macro="">
      <xdr:nvCxnSpPr>
        <xdr:cNvPr id="1251" name="Conector recto 1250">
          <a:extLst>
            <a:ext uri="{FF2B5EF4-FFF2-40B4-BE49-F238E27FC236}">
              <a16:creationId xmlns:a16="http://schemas.microsoft.com/office/drawing/2014/main" id="{956298DF-BC45-4CED-8ADC-F6F5FD233E2E}"/>
            </a:ext>
          </a:extLst>
        </xdr:cNvPr>
        <xdr:cNvCxnSpPr/>
      </xdr:nvCxnSpPr>
      <xdr:spPr>
        <a:xfrm flipV="1">
          <a:off x="4334691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1120888</xdr:colOff>
      <xdr:row>79</xdr:row>
      <xdr:rowOff>0</xdr:rowOff>
    </xdr:from>
    <xdr:to>
      <xdr:col>64</xdr:col>
      <xdr:colOff>0</xdr:colOff>
      <xdr:row>80</xdr:row>
      <xdr:rowOff>305478</xdr:rowOff>
    </xdr:to>
    <xdr:cxnSp macro="">
      <xdr:nvCxnSpPr>
        <xdr:cNvPr id="1252" name="Conector recto 1251">
          <a:extLst>
            <a:ext uri="{FF2B5EF4-FFF2-40B4-BE49-F238E27FC236}">
              <a16:creationId xmlns:a16="http://schemas.microsoft.com/office/drawing/2014/main" id="{04F22909-8BAF-487C-B33D-74E14BEC1D2A}"/>
            </a:ext>
          </a:extLst>
        </xdr:cNvPr>
        <xdr:cNvCxnSpPr/>
      </xdr:nvCxnSpPr>
      <xdr:spPr>
        <a:xfrm flipV="1">
          <a:off x="43316638" y="23221950"/>
          <a:ext cx="7079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2720</xdr:colOff>
      <xdr:row>83</xdr:row>
      <xdr:rowOff>27214</xdr:rowOff>
    </xdr:from>
    <xdr:to>
      <xdr:col>64</xdr:col>
      <xdr:colOff>0</xdr:colOff>
      <xdr:row>84</xdr:row>
      <xdr:rowOff>320110</xdr:rowOff>
    </xdr:to>
    <xdr:cxnSp macro="">
      <xdr:nvCxnSpPr>
        <xdr:cNvPr id="1253" name="Conector recto 1252">
          <a:extLst>
            <a:ext uri="{FF2B5EF4-FFF2-40B4-BE49-F238E27FC236}">
              <a16:creationId xmlns:a16="http://schemas.microsoft.com/office/drawing/2014/main" id="{80DA88E3-D741-4D80-9A34-14D7DA02542C}"/>
            </a:ext>
          </a:extLst>
        </xdr:cNvPr>
        <xdr:cNvCxnSpPr/>
      </xdr:nvCxnSpPr>
      <xdr:spPr>
        <a:xfrm flipV="1">
          <a:off x="43322420" y="24544564"/>
          <a:ext cx="7021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340</xdr:colOff>
      <xdr:row>85</xdr:row>
      <xdr:rowOff>13607</xdr:rowOff>
    </xdr:from>
    <xdr:to>
      <xdr:col>63</xdr:col>
      <xdr:colOff>843643</xdr:colOff>
      <xdr:row>86</xdr:row>
      <xdr:rowOff>314326</xdr:rowOff>
    </xdr:to>
    <xdr:cxnSp macro="">
      <xdr:nvCxnSpPr>
        <xdr:cNvPr id="1254" name="Conector recto 1253">
          <a:extLst>
            <a:ext uri="{FF2B5EF4-FFF2-40B4-BE49-F238E27FC236}">
              <a16:creationId xmlns:a16="http://schemas.microsoft.com/office/drawing/2014/main" id="{A7002DEE-BB8C-428B-A98F-35B65DA231F8}"/>
            </a:ext>
          </a:extLst>
        </xdr:cNvPr>
        <xdr:cNvCxnSpPr/>
      </xdr:nvCxnSpPr>
      <xdr:spPr>
        <a:xfrm flipV="1">
          <a:off x="43320040" y="25178657"/>
          <a:ext cx="700428" cy="624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35717</xdr:colOff>
      <xdr:row>95</xdr:row>
      <xdr:rowOff>11907</xdr:rowOff>
    </xdr:from>
    <xdr:to>
      <xdr:col>64</xdr:col>
      <xdr:colOff>4761</xdr:colOff>
      <xdr:row>96</xdr:row>
      <xdr:rowOff>295275</xdr:rowOff>
    </xdr:to>
    <xdr:cxnSp macro="">
      <xdr:nvCxnSpPr>
        <xdr:cNvPr id="1255" name="Conector recto 1254">
          <a:extLst>
            <a:ext uri="{FF2B5EF4-FFF2-40B4-BE49-F238E27FC236}">
              <a16:creationId xmlns:a16="http://schemas.microsoft.com/office/drawing/2014/main" id="{F40E0DF9-8A7F-4B82-BF62-08536F61E599}"/>
            </a:ext>
          </a:extLst>
        </xdr:cNvPr>
        <xdr:cNvCxnSpPr/>
      </xdr:nvCxnSpPr>
      <xdr:spPr>
        <a:xfrm flipV="1">
          <a:off x="43355417" y="2841545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21429</xdr:colOff>
      <xdr:row>103</xdr:row>
      <xdr:rowOff>40821</xdr:rowOff>
    </xdr:from>
    <xdr:to>
      <xdr:col>64</xdr:col>
      <xdr:colOff>13607</xdr:colOff>
      <xdr:row>105</xdr:row>
      <xdr:rowOff>7144</xdr:rowOff>
    </xdr:to>
    <xdr:cxnSp macro="">
      <xdr:nvCxnSpPr>
        <xdr:cNvPr id="1256" name="Conector recto 1255">
          <a:extLst>
            <a:ext uri="{FF2B5EF4-FFF2-40B4-BE49-F238E27FC236}">
              <a16:creationId xmlns:a16="http://schemas.microsoft.com/office/drawing/2014/main" id="{B24064F9-3A4F-454A-B6A9-BCC24A39EB3D}"/>
            </a:ext>
          </a:extLst>
        </xdr:cNvPr>
        <xdr:cNvCxnSpPr/>
      </xdr:nvCxnSpPr>
      <xdr:spPr>
        <a:xfrm flipV="1">
          <a:off x="4334112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1084489</xdr:colOff>
      <xdr:row>37</xdr:row>
      <xdr:rowOff>46946</xdr:rowOff>
    </xdr:from>
    <xdr:to>
      <xdr:col>63</xdr:col>
      <xdr:colOff>781390</xdr:colOff>
      <xdr:row>39</xdr:row>
      <xdr:rowOff>3743</xdr:rowOff>
    </xdr:to>
    <xdr:cxnSp macro="">
      <xdr:nvCxnSpPr>
        <xdr:cNvPr id="1257" name="Conector recto 1256">
          <a:extLst>
            <a:ext uri="{FF2B5EF4-FFF2-40B4-BE49-F238E27FC236}">
              <a16:creationId xmlns:a16="http://schemas.microsoft.com/office/drawing/2014/main" id="{641A7612-2DF1-4C4C-9CEC-D61F0BC10744}"/>
            </a:ext>
          </a:extLst>
        </xdr:cNvPr>
        <xdr:cNvCxnSpPr/>
      </xdr:nvCxnSpPr>
      <xdr:spPr>
        <a:xfrm flipV="1">
          <a:off x="43318339" y="9667196"/>
          <a:ext cx="706551" cy="6044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19050</xdr:colOff>
      <xdr:row>30</xdr:row>
      <xdr:rowOff>323850</xdr:rowOff>
    </xdr:from>
    <xdr:to>
      <xdr:col>65</xdr:col>
      <xdr:colOff>19050</xdr:colOff>
      <xdr:row>33</xdr:row>
      <xdr:rowOff>0</xdr:rowOff>
    </xdr:to>
    <xdr:cxnSp macro="">
      <xdr:nvCxnSpPr>
        <xdr:cNvPr id="1258" name="Conector recto 1257">
          <a:extLst>
            <a:ext uri="{FF2B5EF4-FFF2-40B4-BE49-F238E27FC236}">
              <a16:creationId xmlns:a16="http://schemas.microsoft.com/office/drawing/2014/main" id="{3348601B-EA11-4469-80CD-4BC3BF536EC3}"/>
            </a:ext>
          </a:extLst>
        </xdr:cNvPr>
        <xdr:cNvCxnSpPr/>
      </xdr:nvCxnSpPr>
      <xdr:spPr>
        <a:xfrm flipV="1">
          <a:off x="44043600" y="7658100"/>
          <a:ext cx="7048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9525</xdr:colOff>
      <xdr:row>35</xdr:row>
      <xdr:rowOff>19050</xdr:rowOff>
    </xdr:from>
    <xdr:to>
      <xdr:col>64</xdr:col>
      <xdr:colOff>1276350</xdr:colOff>
      <xdr:row>36</xdr:row>
      <xdr:rowOff>292893</xdr:rowOff>
    </xdr:to>
    <xdr:cxnSp macro="">
      <xdr:nvCxnSpPr>
        <xdr:cNvPr id="1259" name="Conector recto 1258">
          <a:extLst>
            <a:ext uri="{FF2B5EF4-FFF2-40B4-BE49-F238E27FC236}">
              <a16:creationId xmlns:a16="http://schemas.microsoft.com/office/drawing/2014/main" id="{6909A5A2-069A-47C7-840A-7DD51E08AFA0}"/>
            </a:ext>
          </a:extLst>
        </xdr:cNvPr>
        <xdr:cNvCxnSpPr/>
      </xdr:nvCxnSpPr>
      <xdr:spPr>
        <a:xfrm flipV="1">
          <a:off x="44034075" y="8991600"/>
          <a:ext cx="695325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4762</xdr:colOff>
      <xdr:row>38</xdr:row>
      <xdr:rowOff>304800</xdr:rowOff>
    </xdr:from>
    <xdr:to>
      <xdr:col>65</xdr:col>
      <xdr:colOff>19050</xdr:colOff>
      <xdr:row>40</xdr:row>
      <xdr:rowOff>311944</xdr:rowOff>
    </xdr:to>
    <xdr:cxnSp macro="">
      <xdr:nvCxnSpPr>
        <xdr:cNvPr id="1260" name="Conector recto 1259">
          <a:extLst>
            <a:ext uri="{FF2B5EF4-FFF2-40B4-BE49-F238E27FC236}">
              <a16:creationId xmlns:a16="http://schemas.microsoft.com/office/drawing/2014/main" id="{C5D33F15-62FD-4959-B6CB-6336378B77E2}"/>
            </a:ext>
          </a:extLst>
        </xdr:cNvPr>
        <xdr:cNvCxnSpPr/>
      </xdr:nvCxnSpPr>
      <xdr:spPr>
        <a:xfrm flipV="1">
          <a:off x="44029312" y="10248900"/>
          <a:ext cx="719138" cy="6548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26193</xdr:colOff>
      <xdr:row>42</xdr:row>
      <xdr:rowOff>304800</xdr:rowOff>
    </xdr:from>
    <xdr:to>
      <xdr:col>65</xdr:col>
      <xdr:colOff>57150</xdr:colOff>
      <xdr:row>44</xdr:row>
      <xdr:rowOff>309562</xdr:rowOff>
    </xdr:to>
    <xdr:cxnSp macro="">
      <xdr:nvCxnSpPr>
        <xdr:cNvPr id="1261" name="Conector recto 1260">
          <a:extLst>
            <a:ext uri="{FF2B5EF4-FFF2-40B4-BE49-F238E27FC236}">
              <a16:creationId xmlns:a16="http://schemas.microsoft.com/office/drawing/2014/main" id="{E7F97E22-5CFF-4919-91B7-6226D91BD698}"/>
            </a:ext>
          </a:extLst>
        </xdr:cNvPr>
        <xdr:cNvCxnSpPr/>
      </xdr:nvCxnSpPr>
      <xdr:spPr>
        <a:xfrm flipV="1">
          <a:off x="44050743" y="11544300"/>
          <a:ext cx="735807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76200</xdr:colOff>
      <xdr:row>45</xdr:row>
      <xdr:rowOff>1</xdr:rowOff>
    </xdr:from>
    <xdr:to>
      <xdr:col>65</xdr:col>
      <xdr:colOff>0</xdr:colOff>
      <xdr:row>46</xdr:row>
      <xdr:rowOff>304800</xdr:rowOff>
    </xdr:to>
    <xdr:cxnSp macro="">
      <xdr:nvCxnSpPr>
        <xdr:cNvPr id="1262" name="Conector recto 1261">
          <a:extLst>
            <a:ext uri="{FF2B5EF4-FFF2-40B4-BE49-F238E27FC236}">
              <a16:creationId xmlns:a16="http://schemas.microsoft.com/office/drawing/2014/main" id="{4098FCB6-637D-4495-8312-195421649355}"/>
            </a:ext>
          </a:extLst>
        </xdr:cNvPr>
        <xdr:cNvCxnSpPr/>
      </xdr:nvCxnSpPr>
      <xdr:spPr>
        <a:xfrm flipV="1">
          <a:off x="44100750" y="12211051"/>
          <a:ext cx="628650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9525</xdr:colOff>
      <xdr:row>47</xdr:row>
      <xdr:rowOff>19050</xdr:rowOff>
    </xdr:from>
    <xdr:to>
      <xdr:col>65</xdr:col>
      <xdr:colOff>19050</xdr:colOff>
      <xdr:row>48</xdr:row>
      <xdr:rowOff>304800</xdr:rowOff>
    </xdr:to>
    <xdr:cxnSp macro="">
      <xdr:nvCxnSpPr>
        <xdr:cNvPr id="1263" name="Conector recto 1262">
          <a:extLst>
            <a:ext uri="{FF2B5EF4-FFF2-40B4-BE49-F238E27FC236}">
              <a16:creationId xmlns:a16="http://schemas.microsoft.com/office/drawing/2014/main" id="{805AB607-226D-4267-B479-1766D0F86ECB}"/>
            </a:ext>
          </a:extLst>
        </xdr:cNvPr>
        <xdr:cNvCxnSpPr/>
      </xdr:nvCxnSpPr>
      <xdr:spPr>
        <a:xfrm flipV="1">
          <a:off x="44034075" y="12877800"/>
          <a:ext cx="7143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4762</xdr:colOff>
      <xdr:row>57</xdr:row>
      <xdr:rowOff>19050</xdr:rowOff>
    </xdr:from>
    <xdr:to>
      <xdr:col>65</xdr:col>
      <xdr:colOff>19050</xdr:colOff>
      <xdr:row>59</xdr:row>
      <xdr:rowOff>14288</xdr:rowOff>
    </xdr:to>
    <xdr:cxnSp macro="">
      <xdr:nvCxnSpPr>
        <xdr:cNvPr id="1265" name="Conector recto 1264">
          <a:extLst>
            <a:ext uri="{FF2B5EF4-FFF2-40B4-BE49-F238E27FC236}">
              <a16:creationId xmlns:a16="http://schemas.microsoft.com/office/drawing/2014/main" id="{5C52B0A6-29DE-42EA-BEA8-0E8EF747C63B}"/>
            </a:ext>
          </a:extLst>
        </xdr:cNvPr>
        <xdr:cNvCxnSpPr/>
      </xdr:nvCxnSpPr>
      <xdr:spPr>
        <a:xfrm flipV="1">
          <a:off x="44029312" y="16116300"/>
          <a:ext cx="719138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2380</xdr:colOff>
      <xdr:row>59</xdr:row>
      <xdr:rowOff>38100</xdr:rowOff>
    </xdr:from>
    <xdr:to>
      <xdr:col>65</xdr:col>
      <xdr:colOff>0</xdr:colOff>
      <xdr:row>61</xdr:row>
      <xdr:rowOff>0</xdr:rowOff>
    </xdr:to>
    <xdr:cxnSp macro="">
      <xdr:nvCxnSpPr>
        <xdr:cNvPr id="1266" name="Conector recto 1265">
          <a:extLst>
            <a:ext uri="{FF2B5EF4-FFF2-40B4-BE49-F238E27FC236}">
              <a16:creationId xmlns:a16="http://schemas.microsoft.com/office/drawing/2014/main" id="{7DB1D2B0-B1C9-4161-8838-2A69E48E3F04}"/>
            </a:ext>
          </a:extLst>
        </xdr:cNvPr>
        <xdr:cNvCxnSpPr/>
      </xdr:nvCxnSpPr>
      <xdr:spPr>
        <a:xfrm flipV="1">
          <a:off x="44026930" y="16783050"/>
          <a:ext cx="70247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-1</xdr:colOff>
      <xdr:row>63</xdr:row>
      <xdr:rowOff>38100</xdr:rowOff>
    </xdr:from>
    <xdr:to>
      <xdr:col>65</xdr:col>
      <xdr:colOff>19050</xdr:colOff>
      <xdr:row>64</xdr:row>
      <xdr:rowOff>319087</xdr:rowOff>
    </xdr:to>
    <xdr:cxnSp macro="">
      <xdr:nvCxnSpPr>
        <xdr:cNvPr id="1267" name="Conector recto 1266">
          <a:extLst>
            <a:ext uri="{FF2B5EF4-FFF2-40B4-BE49-F238E27FC236}">
              <a16:creationId xmlns:a16="http://schemas.microsoft.com/office/drawing/2014/main" id="{24386E80-E1CB-4EAF-91E7-AA51FD370FFC}"/>
            </a:ext>
          </a:extLst>
        </xdr:cNvPr>
        <xdr:cNvCxnSpPr/>
      </xdr:nvCxnSpPr>
      <xdr:spPr>
        <a:xfrm flipV="1">
          <a:off x="44024549" y="18078450"/>
          <a:ext cx="72390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21430</xdr:colOff>
      <xdr:row>67</xdr:row>
      <xdr:rowOff>38100</xdr:rowOff>
    </xdr:from>
    <xdr:to>
      <xdr:col>64</xdr:col>
      <xdr:colOff>1333500</xdr:colOff>
      <xdr:row>68</xdr:row>
      <xdr:rowOff>304800</xdr:rowOff>
    </xdr:to>
    <xdr:cxnSp macro="">
      <xdr:nvCxnSpPr>
        <xdr:cNvPr id="1268" name="Conector recto 1267">
          <a:extLst>
            <a:ext uri="{FF2B5EF4-FFF2-40B4-BE49-F238E27FC236}">
              <a16:creationId xmlns:a16="http://schemas.microsoft.com/office/drawing/2014/main" id="{10CD01FE-1308-4393-91A6-F5ED36B9246C}"/>
            </a:ext>
          </a:extLst>
        </xdr:cNvPr>
        <xdr:cNvCxnSpPr/>
      </xdr:nvCxnSpPr>
      <xdr:spPr>
        <a:xfrm flipV="1">
          <a:off x="44045980" y="19373850"/>
          <a:ext cx="68342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19048</xdr:colOff>
      <xdr:row>71</xdr:row>
      <xdr:rowOff>38100</xdr:rowOff>
    </xdr:from>
    <xdr:to>
      <xdr:col>65</xdr:col>
      <xdr:colOff>0</xdr:colOff>
      <xdr:row>72</xdr:row>
      <xdr:rowOff>314325</xdr:rowOff>
    </xdr:to>
    <xdr:cxnSp macro="">
      <xdr:nvCxnSpPr>
        <xdr:cNvPr id="1269" name="Conector recto 1268">
          <a:extLst>
            <a:ext uri="{FF2B5EF4-FFF2-40B4-BE49-F238E27FC236}">
              <a16:creationId xmlns:a16="http://schemas.microsoft.com/office/drawing/2014/main" id="{3C4CC227-A3CB-4B14-A15A-A981FE7A9A6A}"/>
            </a:ext>
          </a:extLst>
        </xdr:cNvPr>
        <xdr:cNvCxnSpPr/>
      </xdr:nvCxnSpPr>
      <xdr:spPr>
        <a:xfrm flipV="1">
          <a:off x="44043598" y="20669250"/>
          <a:ext cx="6858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4761</xdr:colOff>
      <xdr:row>73</xdr:row>
      <xdr:rowOff>57150</xdr:rowOff>
    </xdr:from>
    <xdr:to>
      <xdr:col>64</xdr:col>
      <xdr:colOff>1276350</xdr:colOff>
      <xdr:row>74</xdr:row>
      <xdr:rowOff>288132</xdr:rowOff>
    </xdr:to>
    <xdr:cxnSp macro="">
      <xdr:nvCxnSpPr>
        <xdr:cNvPr id="1270" name="Conector recto 1269">
          <a:extLst>
            <a:ext uri="{FF2B5EF4-FFF2-40B4-BE49-F238E27FC236}">
              <a16:creationId xmlns:a16="http://schemas.microsoft.com/office/drawing/2014/main" id="{811C9944-06D1-4698-A2EA-E3F014D6D38C}"/>
            </a:ext>
          </a:extLst>
        </xdr:cNvPr>
        <xdr:cNvCxnSpPr/>
      </xdr:nvCxnSpPr>
      <xdr:spPr>
        <a:xfrm flipV="1">
          <a:off x="44029311" y="21336000"/>
          <a:ext cx="700089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27214</xdr:colOff>
      <xdr:row>77</xdr:row>
      <xdr:rowOff>13608</xdr:rowOff>
    </xdr:from>
    <xdr:to>
      <xdr:col>65</xdr:col>
      <xdr:colOff>0</xdr:colOff>
      <xdr:row>79</xdr:row>
      <xdr:rowOff>0</xdr:rowOff>
    </xdr:to>
    <xdr:cxnSp macro="">
      <xdr:nvCxnSpPr>
        <xdr:cNvPr id="1271" name="Conector recto 1270">
          <a:extLst>
            <a:ext uri="{FF2B5EF4-FFF2-40B4-BE49-F238E27FC236}">
              <a16:creationId xmlns:a16="http://schemas.microsoft.com/office/drawing/2014/main" id="{749D9EA0-3DBE-4347-8486-07F58DEFB65E}"/>
            </a:ext>
          </a:extLst>
        </xdr:cNvPr>
        <xdr:cNvCxnSpPr/>
      </xdr:nvCxnSpPr>
      <xdr:spPr>
        <a:xfrm flipV="1">
          <a:off x="4405176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1120888</xdr:colOff>
      <xdr:row>79</xdr:row>
      <xdr:rowOff>0</xdr:rowOff>
    </xdr:from>
    <xdr:to>
      <xdr:col>65</xdr:col>
      <xdr:colOff>0</xdr:colOff>
      <xdr:row>80</xdr:row>
      <xdr:rowOff>305478</xdr:rowOff>
    </xdr:to>
    <xdr:cxnSp macro="">
      <xdr:nvCxnSpPr>
        <xdr:cNvPr id="1272" name="Conector recto 1271">
          <a:extLst>
            <a:ext uri="{FF2B5EF4-FFF2-40B4-BE49-F238E27FC236}">
              <a16:creationId xmlns:a16="http://schemas.microsoft.com/office/drawing/2014/main" id="{5B85CA65-AD12-4FAB-B22D-E47A39DFB1BB}"/>
            </a:ext>
          </a:extLst>
        </xdr:cNvPr>
        <xdr:cNvCxnSpPr/>
      </xdr:nvCxnSpPr>
      <xdr:spPr>
        <a:xfrm flipV="1">
          <a:off x="44021488" y="23221950"/>
          <a:ext cx="7079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2720</xdr:colOff>
      <xdr:row>83</xdr:row>
      <xdr:rowOff>27214</xdr:rowOff>
    </xdr:from>
    <xdr:to>
      <xdr:col>65</xdr:col>
      <xdr:colOff>0</xdr:colOff>
      <xdr:row>84</xdr:row>
      <xdr:rowOff>320110</xdr:rowOff>
    </xdr:to>
    <xdr:cxnSp macro="">
      <xdr:nvCxnSpPr>
        <xdr:cNvPr id="1273" name="Conector recto 1272">
          <a:extLst>
            <a:ext uri="{FF2B5EF4-FFF2-40B4-BE49-F238E27FC236}">
              <a16:creationId xmlns:a16="http://schemas.microsoft.com/office/drawing/2014/main" id="{AEF67C5E-C727-4BA4-B7C2-EC36456849B2}"/>
            </a:ext>
          </a:extLst>
        </xdr:cNvPr>
        <xdr:cNvCxnSpPr/>
      </xdr:nvCxnSpPr>
      <xdr:spPr>
        <a:xfrm flipV="1">
          <a:off x="44027270" y="24544564"/>
          <a:ext cx="7021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340</xdr:colOff>
      <xdr:row>85</xdr:row>
      <xdr:rowOff>0</xdr:rowOff>
    </xdr:from>
    <xdr:to>
      <xdr:col>64</xdr:col>
      <xdr:colOff>1333500</xdr:colOff>
      <xdr:row>86</xdr:row>
      <xdr:rowOff>314327</xdr:rowOff>
    </xdr:to>
    <xdr:cxnSp macro="">
      <xdr:nvCxnSpPr>
        <xdr:cNvPr id="1274" name="Conector recto 1273">
          <a:extLst>
            <a:ext uri="{FF2B5EF4-FFF2-40B4-BE49-F238E27FC236}">
              <a16:creationId xmlns:a16="http://schemas.microsoft.com/office/drawing/2014/main" id="{CB7C80EB-5CB4-4D3E-A0B0-EFBB6297FC6B}"/>
            </a:ext>
          </a:extLst>
        </xdr:cNvPr>
        <xdr:cNvCxnSpPr/>
      </xdr:nvCxnSpPr>
      <xdr:spPr>
        <a:xfrm flipV="1">
          <a:off x="44024890" y="25165050"/>
          <a:ext cx="70451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35717</xdr:colOff>
      <xdr:row>95</xdr:row>
      <xdr:rowOff>11907</xdr:rowOff>
    </xdr:from>
    <xdr:to>
      <xdr:col>65</xdr:col>
      <xdr:colOff>4761</xdr:colOff>
      <xdr:row>96</xdr:row>
      <xdr:rowOff>295275</xdr:rowOff>
    </xdr:to>
    <xdr:cxnSp macro="">
      <xdr:nvCxnSpPr>
        <xdr:cNvPr id="1275" name="Conector recto 1274">
          <a:extLst>
            <a:ext uri="{FF2B5EF4-FFF2-40B4-BE49-F238E27FC236}">
              <a16:creationId xmlns:a16="http://schemas.microsoft.com/office/drawing/2014/main" id="{D045EB6C-BE33-4EDF-86D9-71CB5F4982FF}"/>
            </a:ext>
          </a:extLst>
        </xdr:cNvPr>
        <xdr:cNvCxnSpPr/>
      </xdr:nvCxnSpPr>
      <xdr:spPr>
        <a:xfrm flipV="1">
          <a:off x="44060267" y="2841545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21429</xdr:colOff>
      <xdr:row>103</xdr:row>
      <xdr:rowOff>40821</xdr:rowOff>
    </xdr:from>
    <xdr:to>
      <xdr:col>65</xdr:col>
      <xdr:colOff>13607</xdr:colOff>
      <xdr:row>105</xdr:row>
      <xdr:rowOff>7144</xdr:rowOff>
    </xdr:to>
    <xdr:cxnSp macro="">
      <xdr:nvCxnSpPr>
        <xdr:cNvPr id="1276" name="Conector recto 1275">
          <a:extLst>
            <a:ext uri="{FF2B5EF4-FFF2-40B4-BE49-F238E27FC236}">
              <a16:creationId xmlns:a16="http://schemas.microsoft.com/office/drawing/2014/main" id="{AF89F5E4-96F8-4991-B5D3-4304312ACA82}"/>
            </a:ext>
          </a:extLst>
        </xdr:cNvPr>
        <xdr:cNvCxnSpPr/>
      </xdr:nvCxnSpPr>
      <xdr:spPr>
        <a:xfrm flipV="1">
          <a:off x="4404597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855889</xdr:colOff>
      <xdr:row>36</xdr:row>
      <xdr:rowOff>304800</xdr:rowOff>
    </xdr:from>
    <xdr:to>
      <xdr:col>65</xdr:col>
      <xdr:colOff>0</xdr:colOff>
      <xdr:row>39</xdr:row>
      <xdr:rowOff>3744</xdr:rowOff>
    </xdr:to>
    <xdr:cxnSp macro="">
      <xdr:nvCxnSpPr>
        <xdr:cNvPr id="1277" name="Conector recto 1276">
          <a:extLst>
            <a:ext uri="{FF2B5EF4-FFF2-40B4-BE49-F238E27FC236}">
              <a16:creationId xmlns:a16="http://schemas.microsoft.com/office/drawing/2014/main" id="{BF45499D-4D01-4C13-9280-5CFFC4C63C61}"/>
            </a:ext>
          </a:extLst>
        </xdr:cNvPr>
        <xdr:cNvCxnSpPr/>
      </xdr:nvCxnSpPr>
      <xdr:spPr>
        <a:xfrm flipV="1">
          <a:off x="44023189" y="9601200"/>
          <a:ext cx="70621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-1</xdr:colOff>
      <xdr:row>63</xdr:row>
      <xdr:rowOff>57150</xdr:rowOff>
    </xdr:from>
    <xdr:to>
      <xdr:col>66</xdr:col>
      <xdr:colOff>0</xdr:colOff>
      <xdr:row>64</xdr:row>
      <xdr:rowOff>319087</xdr:rowOff>
    </xdr:to>
    <xdr:cxnSp macro="">
      <xdr:nvCxnSpPr>
        <xdr:cNvPr id="1278" name="Conector recto 1277">
          <a:extLst>
            <a:ext uri="{FF2B5EF4-FFF2-40B4-BE49-F238E27FC236}">
              <a16:creationId xmlns:a16="http://schemas.microsoft.com/office/drawing/2014/main" id="{A106E94F-2632-4B11-B7C7-E9F3418A4303}"/>
            </a:ext>
          </a:extLst>
        </xdr:cNvPr>
        <xdr:cNvCxnSpPr/>
      </xdr:nvCxnSpPr>
      <xdr:spPr>
        <a:xfrm flipV="1">
          <a:off x="44729399" y="18097500"/>
          <a:ext cx="70485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1330438</xdr:colOff>
      <xdr:row>79</xdr:row>
      <xdr:rowOff>76200</xdr:rowOff>
    </xdr:from>
    <xdr:to>
      <xdr:col>65</xdr:col>
      <xdr:colOff>1085850</xdr:colOff>
      <xdr:row>81</xdr:row>
      <xdr:rowOff>678</xdr:rowOff>
    </xdr:to>
    <xdr:cxnSp macro="">
      <xdr:nvCxnSpPr>
        <xdr:cNvPr id="1279" name="Conector recto 1278">
          <a:extLst>
            <a:ext uri="{FF2B5EF4-FFF2-40B4-BE49-F238E27FC236}">
              <a16:creationId xmlns:a16="http://schemas.microsoft.com/office/drawing/2014/main" id="{F6E8539A-6B95-46D4-8769-DA6432AAA9FA}"/>
            </a:ext>
          </a:extLst>
        </xdr:cNvPr>
        <xdr:cNvCxnSpPr/>
      </xdr:nvCxnSpPr>
      <xdr:spPr>
        <a:xfrm flipV="1">
          <a:off x="44726338" y="23298150"/>
          <a:ext cx="707912" cy="5721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1120888</xdr:colOff>
      <xdr:row>79</xdr:row>
      <xdr:rowOff>0</xdr:rowOff>
    </xdr:from>
    <xdr:to>
      <xdr:col>65</xdr:col>
      <xdr:colOff>0</xdr:colOff>
      <xdr:row>80</xdr:row>
      <xdr:rowOff>305478</xdr:rowOff>
    </xdr:to>
    <xdr:cxnSp macro="">
      <xdr:nvCxnSpPr>
        <xdr:cNvPr id="1294" name="Conector recto 1293">
          <a:extLst>
            <a:ext uri="{FF2B5EF4-FFF2-40B4-BE49-F238E27FC236}">
              <a16:creationId xmlns:a16="http://schemas.microsoft.com/office/drawing/2014/main" id="{AA552578-7A9E-449A-A444-2B9EA01A00C0}"/>
            </a:ext>
          </a:extLst>
        </xdr:cNvPr>
        <xdr:cNvCxnSpPr/>
      </xdr:nvCxnSpPr>
      <xdr:spPr>
        <a:xfrm flipV="1">
          <a:off x="43316638" y="23221950"/>
          <a:ext cx="707912" cy="6293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19050</xdr:colOff>
      <xdr:row>30</xdr:row>
      <xdr:rowOff>323850</xdr:rowOff>
    </xdr:from>
    <xdr:to>
      <xdr:col>66</xdr:col>
      <xdr:colOff>19050</xdr:colOff>
      <xdr:row>33</xdr:row>
      <xdr:rowOff>0</xdr:rowOff>
    </xdr:to>
    <xdr:cxnSp macro="">
      <xdr:nvCxnSpPr>
        <xdr:cNvPr id="1300" name="Conector recto 1299">
          <a:extLst>
            <a:ext uri="{FF2B5EF4-FFF2-40B4-BE49-F238E27FC236}">
              <a16:creationId xmlns:a16="http://schemas.microsoft.com/office/drawing/2014/main" id="{36620649-4790-47F3-B3D8-5E3431D32F22}"/>
            </a:ext>
          </a:extLst>
        </xdr:cNvPr>
        <xdr:cNvCxnSpPr/>
      </xdr:nvCxnSpPr>
      <xdr:spPr>
        <a:xfrm flipV="1">
          <a:off x="44043600" y="7658100"/>
          <a:ext cx="7048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9525</xdr:colOff>
      <xdr:row>35</xdr:row>
      <xdr:rowOff>19050</xdr:rowOff>
    </xdr:from>
    <xdr:to>
      <xdr:col>65</xdr:col>
      <xdr:colOff>1276350</xdr:colOff>
      <xdr:row>36</xdr:row>
      <xdr:rowOff>292893</xdr:rowOff>
    </xdr:to>
    <xdr:cxnSp macro="">
      <xdr:nvCxnSpPr>
        <xdr:cNvPr id="1301" name="Conector recto 1300">
          <a:extLst>
            <a:ext uri="{FF2B5EF4-FFF2-40B4-BE49-F238E27FC236}">
              <a16:creationId xmlns:a16="http://schemas.microsoft.com/office/drawing/2014/main" id="{30819784-0274-48A3-8AA4-5EE77832E21F}"/>
            </a:ext>
          </a:extLst>
        </xdr:cNvPr>
        <xdr:cNvCxnSpPr/>
      </xdr:nvCxnSpPr>
      <xdr:spPr>
        <a:xfrm flipV="1">
          <a:off x="44034075" y="8991600"/>
          <a:ext cx="695325" cy="5976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4762</xdr:colOff>
      <xdr:row>38</xdr:row>
      <xdr:rowOff>304800</xdr:rowOff>
    </xdr:from>
    <xdr:to>
      <xdr:col>66</xdr:col>
      <xdr:colOff>19050</xdr:colOff>
      <xdr:row>40</xdr:row>
      <xdr:rowOff>311944</xdr:rowOff>
    </xdr:to>
    <xdr:cxnSp macro="">
      <xdr:nvCxnSpPr>
        <xdr:cNvPr id="1302" name="Conector recto 1301">
          <a:extLst>
            <a:ext uri="{FF2B5EF4-FFF2-40B4-BE49-F238E27FC236}">
              <a16:creationId xmlns:a16="http://schemas.microsoft.com/office/drawing/2014/main" id="{7C4BFA8C-5403-4297-9E1A-799FC8E5C1A2}"/>
            </a:ext>
          </a:extLst>
        </xdr:cNvPr>
        <xdr:cNvCxnSpPr/>
      </xdr:nvCxnSpPr>
      <xdr:spPr>
        <a:xfrm flipV="1">
          <a:off x="44029312" y="10248900"/>
          <a:ext cx="719138" cy="6548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26193</xdr:colOff>
      <xdr:row>42</xdr:row>
      <xdr:rowOff>304800</xdr:rowOff>
    </xdr:from>
    <xdr:to>
      <xdr:col>66</xdr:col>
      <xdr:colOff>57150</xdr:colOff>
      <xdr:row>44</xdr:row>
      <xdr:rowOff>309562</xdr:rowOff>
    </xdr:to>
    <xdr:cxnSp macro="">
      <xdr:nvCxnSpPr>
        <xdr:cNvPr id="1303" name="Conector recto 1302">
          <a:extLst>
            <a:ext uri="{FF2B5EF4-FFF2-40B4-BE49-F238E27FC236}">
              <a16:creationId xmlns:a16="http://schemas.microsoft.com/office/drawing/2014/main" id="{FA6FC30E-831C-45AD-B531-9F4C724A544C}"/>
            </a:ext>
          </a:extLst>
        </xdr:cNvPr>
        <xdr:cNvCxnSpPr/>
      </xdr:nvCxnSpPr>
      <xdr:spPr>
        <a:xfrm flipV="1">
          <a:off x="44050743" y="11544300"/>
          <a:ext cx="735807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76200</xdr:colOff>
      <xdr:row>45</xdr:row>
      <xdr:rowOff>1</xdr:rowOff>
    </xdr:from>
    <xdr:to>
      <xdr:col>66</xdr:col>
      <xdr:colOff>0</xdr:colOff>
      <xdr:row>46</xdr:row>
      <xdr:rowOff>304800</xdr:rowOff>
    </xdr:to>
    <xdr:cxnSp macro="">
      <xdr:nvCxnSpPr>
        <xdr:cNvPr id="1304" name="Conector recto 1303">
          <a:extLst>
            <a:ext uri="{FF2B5EF4-FFF2-40B4-BE49-F238E27FC236}">
              <a16:creationId xmlns:a16="http://schemas.microsoft.com/office/drawing/2014/main" id="{AFD0EB5E-22D2-46E9-BBFE-7A97113869DE}"/>
            </a:ext>
          </a:extLst>
        </xdr:cNvPr>
        <xdr:cNvCxnSpPr/>
      </xdr:nvCxnSpPr>
      <xdr:spPr>
        <a:xfrm flipV="1">
          <a:off x="44100750" y="12211051"/>
          <a:ext cx="628650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9525</xdr:colOff>
      <xdr:row>47</xdr:row>
      <xdr:rowOff>19050</xdr:rowOff>
    </xdr:from>
    <xdr:to>
      <xdr:col>66</xdr:col>
      <xdr:colOff>19050</xdr:colOff>
      <xdr:row>48</xdr:row>
      <xdr:rowOff>304800</xdr:rowOff>
    </xdr:to>
    <xdr:cxnSp macro="">
      <xdr:nvCxnSpPr>
        <xdr:cNvPr id="1305" name="Conector recto 1304">
          <a:extLst>
            <a:ext uri="{FF2B5EF4-FFF2-40B4-BE49-F238E27FC236}">
              <a16:creationId xmlns:a16="http://schemas.microsoft.com/office/drawing/2014/main" id="{C129F0A2-BEB7-4F8E-AF2C-06AE84A7F5E8}"/>
            </a:ext>
          </a:extLst>
        </xdr:cNvPr>
        <xdr:cNvCxnSpPr/>
      </xdr:nvCxnSpPr>
      <xdr:spPr>
        <a:xfrm flipV="1">
          <a:off x="44034075" y="12877800"/>
          <a:ext cx="7143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4762</xdr:colOff>
      <xdr:row>57</xdr:row>
      <xdr:rowOff>19050</xdr:rowOff>
    </xdr:from>
    <xdr:to>
      <xdr:col>66</xdr:col>
      <xdr:colOff>19050</xdr:colOff>
      <xdr:row>59</xdr:row>
      <xdr:rowOff>14288</xdr:rowOff>
    </xdr:to>
    <xdr:cxnSp macro="">
      <xdr:nvCxnSpPr>
        <xdr:cNvPr id="1307" name="Conector recto 1306">
          <a:extLst>
            <a:ext uri="{FF2B5EF4-FFF2-40B4-BE49-F238E27FC236}">
              <a16:creationId xmlns:a16="http://schemas.microsoft.com/office/drawing/2014/main" id="{6ED9EA2C-9C5C-45A5-8430-30254062FFE8}"/>
            </a:ext>
          </a:extLst>
        </xdr:cNvPr>
        <xdr:cNvCxnSpPr/>
      </xdr:nvCxnSpPr>
      <xdr:spPr>
        <a:xfrm flipV="1">
          <a:off x="44029312" y="16116300"/>
          <a:ext cx="719138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2380</xdr:colOff>
      <xdr:row>59</xdr:row>
      <xdr:rowOff>38100</xdr:rowOff>
    </xdr:from>
    <xdr:to>
      <xdr:col>66</xdr:col>
      <xdr:colOff>0</xdr:colOff>
      <xdr:row>61</xdr:row>
      <xdr:rowOff>0</xdr:rowOff>
    </xdr:to>
    <xdr:cxnSp macro="">
      <xdr:nvCxnSpPr>
        <xdr:cNvPr id="1308" name="Conector recto 1307">
          <a:extLst>
            <a:ext uri="{FF2B5EF4-FFF2-40B4-BE49-F238E27FC236}">
              <a16:creationId xmlns:a16="http://schemas.microsoft.com/office/drawing/2014/main" id="{E1721E69-90FF-4201-B820-A0E318255F46}"/>
            </a:ext>
          </a:extLst>
        </xdr:cNvPr>
        <xdr:cNvCxnSpPr/>
      </xdr:nvCxnSpPr>
      <xdr:spPr>
        <a:xfrm flipV="1">
          <a:off x="44026930" y="16783050"/>
          <a:ext cx="70247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21430</xdr:colOff>
      <xdr:row>67</xdr:row>
      <xdr:rowOff>38100</xdr:rowOff>
    </xdr:from>
    <xdr:to>
      <xdr:col>65</xdr:col>
      <xdr:colOff>1333500</xdr:colOff>
      <xdr:row>68</xdr:row>
      <xdr:rowOff>304800</xdr:rowOff>
    </xdr:to>
    <xdr:cxnSp macro="">
      <xdr:nvCxnSpPr>
        <xdr:cNvPr id="1310" name="Conector recto 1309">
          <a:extLst>
            <a:ext uri="{FF2B5EF4-FFF2-40B4-BE49-F238E27FC236}">
              <a16:creationId xmlns:a16="http://schemas.microsoft.com/office/drawing/2014/main" id="{10967CE1-7559-4E2B-B601-CE939D90DCF1}"/>
            </a:ext>
          </a:extLst>
        </xdr:cNvPr>
        <xdr:cNvCxnSpPr/>
      </xdr:nvCxnSpPr>
      <xdr:spPr>
        <a:xfrm flipV="1">
          <a:off x="44045980" y="19373850"/>
          <a:ext cx="68342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19048</xdr:colOff>
      <xdr:row>71</xdr:row>
      <xdr:rowOff>38100</xdr:rowOff>
    </xdr:from>
    <xdr:to>
      <xdr:col>66</xdr:col>
      <xdr:colOff>0</xdr:colOff>
      <xdr:row>72</xdr:row>
      <xdr:rowOff>314325</xdr:rowOff>
    </xdr:to>
    <xdr:cxnSp macro="">
      <xdr:nvCxnSpPr>
        <xdr:cNvPr id="1311" name="Conector recto 1310">
          <a:extLst>
            <a:ext uri="{FF2B5EF4-FFF2-40B4-BE49-F238E27FC236}">
              <a16:creationId xmlns:a16="http://schemas.microsoft.com/office/drawing/2014/main" id="{6CB0A064-A442-4B68-AD3F-B971F49A6CE8}"/>
            </a:ext>
          </a:extLst>
        </xdr:cNvPr>
        <xdr:cNvCxnSpPr/>
      </xdr:nvCxnSpPr>
      <xdr:spPr>
        <a:xfrm flipV="1">
          <a:off x="44043598" y="20669250"/>
          <a:ext cx="6858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4761</xdr:colOff>
      <xdr:row>73</xdr:row>
      <xdr:rowOff>57150</xdr:rowOff>
    </xdr:from>
    <xdr:to>
      <xdr:col>65</xdr:col>
      <xdr:colOff>1276350</xdr:colOff>
      <xdr:row>74</xdr:row>
      <xdr:rowOff>288132</xdr:rowOff>
    </xdr:to>
    <xdr:cxnSp macro="">
      <xdr:nvCxnSpPr>
        <xdr:cNvPr id="1312" name="Conector recto 1311">
          <a:extLst>
            <a:ext uri="{FF2B5EF4-FFF2-40B4-BE49-F238E27FC236}">
              <a16:creationId xmlns:a16="http://schemas.microsoft.com/office/drawing/2014/main" id="{49FBD692-61E1-4FC8-97C6-EB3DD4A9C26A}"/>
            </a:ext>
          </a:extLst>
        </xdr:cNvPr>
        <xdr:cNvCxnSpPr/>
      </xdr:nvCxnSpPr>
      <xdr:spPr>
        <a:xfrm flipV="1">
          <a:off x="44029311" y="21336000"/>
          <a:ext cx="700089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27214</xdr:colOff>
      <xdr:row>77</xdr:row>
      <xdr:rowOff>13608</xdr:rowOff>
    </xdr:from>
    <xdr:to>
      <xdr:col>66</xdr:col>
      <xdr:colOff>0</xdr:colOff>
      <xdr:row>79</xdr:row>
      <xdr:rowOff>0</xdr:rowOff>
    </xdr:to>
    <xdr:cxnSp macro="">
      <xdr:nvCxnSpPr>
        <xdr:cNvPr id="1313" name="Conector recto 1312">
          <a:extLst>
            <a:ext uri="{FF2B5EF4-FFF2-40B4-BE49-F238E27FC236}">
              <a16:creationId xmlns:a16="http://schemas.microsoft.com/office/drawing/2014/main" id="{F25806DA-43C6-4082-9DE6-E3B678E2D5BD}"/>
            </a:ext>
          </a:extLst>
        </xdr:cNvPr>
        <xdr:cNvCxnSpPr/>
      </xdr:nvCxnSpPr>
      <xdr:spPr>
        <a:xfrm flipV="1">
          <a:off x="4405176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2720</xdr:colOff>
      <xdr:row>83</xdr:row>
      <xdr:rowOff>27214</xdr:rowOff>
    </xdr:from>
    <xdr:to>
      <xdr:col>66</xdr:col>
      <xdr:colOff>0</xdr:colOff>
      <xdr:row>84</xdr:row>
      <xdr:rowOff>320110</xdr:rowOff>
    </xdr:to>
    <xdr:cxnSp macro="">
      <xdr:nvCxnSpPr>
        <xdr:cNvPr id="1315" name="Conector recto 1314">
          <a:extLst>
            <a:ext uri="{FF2B5EF4-FFF2-40B4-BE49-F238E27FC236}">
              <a16:creationId xmlns:a16="http://schemas.microsoft.com/office/drawing/2014/main" id="{ED965B50-3E52-4DDD-BAA2-F8908AA4E5B7}"/>
            </a:ext>
          </a:extLst>
        </xdr:cNvPr>
        <xdr:cNvCxnSpPr/>
      </xdr:nvCxnSpPr>
      <xdr:spPr>
        <a:xfrm flipV="1">
          <a:off x="44027270" y="24544564"/>
          <a:ext cx="702130" cy="6167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340</xdr:colOff>
      <xdr:row>85</xdr:row>
      <xdr:rowOff>0</xdr:rowOff>
    </xdr:from>
    <xdr:to>
      <xdr:col>65</xdr:col>
      <xdr:colOff>1333500</xdr:colOff>
      <xdr:row>86</xdr:row>
      <xdr:rowOff>314327</xdr:rowOff>
    </xdr:to>
    <xdr:cxnSp macro="">
      <xdr:nvCxnSpPr>
        <xdr:cNvPr id="1316" name="Conector recto 1315">
          <a:extLst>
            <a:ext uri="{FF2B5EF4-FFF2-40B4-BE49-F238E27FC236}">
              <a16:creationId xmlns:a16="http://schemas.microsoft.com/office/drawing/2014/main" id="{E7B08707-740A-4005-9B91-77DBA1DF8CF8}"/>
            </a:ext>
          </a:extLst>
        </xdr:cNvPr>
        <xdr:cNvCxnSpPr/>
      </xdr:nvCxnSpPr>
      <xdr:spPr>
        <a:xfrm flipV="1">
          <a:off x="44024890" y="25165050"/>
          <a:ext cx="70451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35717</xdr:colOff>
      <xdr:row>95</xdr:row>
      <xdr:rowOff>11907</xdr:rowOff>
    </xdr:from>
    <xdr:to>
      <xdr:col>66</xdr:col>
      <xdr:colOff>4761</xdr:colOff>
      <xdr:row>96</xdr:row>
      <xdr:rowOff>295275</xdr:rowOff>
    </xdr:to>
    <xdr:cxnSp macro="">
      <xdr:nvCxnSpPr>
        <xdr:cNvPr id="1317" name="Conector recto 1316">
          <a:extLst>
            <a:ext uri="{FF2B5EF4-FFF2-40B4-BE49-F238E27FC236}">
              <a16:creationId xmlns:a16="http://schemas.microsoft.com/office/drawing/2014/main" id="{D1415F92-2763-4CA2-9202-8CF0E62A8F5B}"/>
            </a:ext>
          </a:extLst>
        </xdr:cNvPr>
        <xdr:cNvCxnSpPr/>
      </xdr:nvCxnSpPr>
      <xdr:spPr>
        <a:xfrm flipV="1">
          <a:off x="44060267" y="2841545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21429</xdr:colOff>
      <xdr:row>103</xdr:row>
      <xdr:rowOff>40821</xdr:rowOff>
    </xdr:from>
    <xdr:to>
      <xdr:col>66</xdr:col>
      <xdr:colOff>13607</xdr:colOff>
      <xdr:row>105</xdr:row>
      <xdr:rowOff>7144</xdr:rowOff>
    </xdr:to>
    <xdr:cxnSp macro="">
      <xdr:nvCxnSpPr>
        <xdr:cNvPr id="1318" name="Conector recto 1317">
          <a:extLst>
            <a:ext uri="{FF2B5EF4-FFF2-40B4-BE49-F238E27FC236}">
              <a16:creationId xmlns:a16="http://schemas.microsoft.com/office/drawing/2014/main" id="{3948CC4B-554A-45DE-B058-6A98D729152A}"/>
            </a:ext>
          </a:extLst>
        </xdr:cNvPr>
        <xdr:cNvCxnSpPr/>
      </xdr:nvCxnSpPr>
      <xdr:spPr>
        <a:xfrm flipV="1">
          <a:off x="4404597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855889</xdr:colOff>
      <xdr:row>36</xdr:row>
      <xdr:rowOff>304800</xdr:rowOff>
    </xdr:from>
    <xdr:to>
      <xdr:col>66</xdr:col>
      <xdr:colOff>0</xdr:colOff>
      <xdr:row>39</xdr:row>
      <xdr:rowOff>3744</xdr:rowOff>
    </xdr:to>
    <xdr:cxnSp macro="">
      <xdr:nvCxnSpPr>
        <xdr:cNvPr id="1319" name="Conector recto 1318">
          <a:extLst>
            <a:ext uri="{FF2B5EF4-FFF2-40B4-BE49-F238E27FC236}">
              <a16:creationId xmlns:a16="http://schemas.microsoft.com/office/drawing/2014/main" id="{E6B12F43-390B-4908-BFC9-7482FD104195}"/>
            </a:ext>
          </a:extLst>
        </xdr:cNvPr>
        <xdr:cNvCxnSpPr/>
      </xdr:nvCxnSpPr>
      <xdr:spPr>
        <a:xfrm flipV="1">
          <a:off x="44023189" y="9601200"/>
          <a:ext cx="706211" cy="670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18367</xdr:colOff>
      <xdr:row>115</xdr:row>
      <xdr:rowOff>25175</xdr:rowOff>
    </xdr:from>
    <xdr:to>
      <xdr:col>64</xdr:col>
      <xdr:colOff>15646</xdr:colOff>
      <xdr:row>116</xdr:row>
      <xdr:rowOff>313645</xdr:rowOff>
    </xdr:to>
    <xdr:cxnSp macro="">
      <xdr:nvCxnSpPr>
        <xdr:cNvPr id="1323" name="Conector recto 1322">
          <a:extLst>
            <a:ext uri="{FF2B5EF4-FFF2-40B4-BE49-F238E27FC236}">
              <a16:creationId xmlns:a16="http://schemas.microsoft.com/office/drawing/2014/main" id="{3AE2DCCF-0C2C-4076-80F1-3CF3B06C8808}"/>
            </a:ext>
          </a:extLst>
        </xdr:cNvPr>
        <xdr:cNvCxnSpPr/>
      </xdr:nvCxnSpPr>
      <xdr:spPr>
        <a:xfrm flipV="1">
          <a:off x="4545261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18367</xdr:colOff>
      <xdr:row>115</xdr:row>
      <xdr:rowOff>25175</xdr:rowOff>
    </xdr:from>
    <xdr:to>
      <xdr:col>65</xdr:col>
      <xdr:colOff>15646</xdr:colOff>
      <xdr:row>116</xdr:row>
      <xdr:rowOff>313645</xdr:rowOff>
    </xdr:to>
    <xdr:cxnSp macro="">
      <xdr:nvCxnSpPr>
        <xdr:cNvPr id="1325" name="Conector recto 1324">
          <a:extLst>
            <a:ext uri="{FF2B5EF4-FFF2-40B4-BE49-F238E27FC236}">
              <a16:creationId xmlns:a16="http://schemas.microsoft.com/office/drawing/2014/main" id="{90AF9E5C-EC5E-4CEE-9F9C-EF5AB9F41F91}"/>
            </a:ext>
          </a:extLst>
        </xdr:cNvPr>
        <xdr:cNvCxnSpPr/>
      </xdr:nvCxnSpPr>
      <xdr:spPr>
        <a:xfrm flipV="1">
          <a:off x="4545261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18367</xdr:colOff>
      <xdr:row>115</xdr:row>
      <xdr:rowOff>25175</xdr:rowOff>
    </xdr:from>
    <xdr:to>
      <xdr:col>66</xdr:col>
      <xdr:colOff>15646</xdr:colOff>
      <xdr:row>116</xdr:row>
      <xdr:rowOff>313645</xdr:rowOff>
    </xdr:to>
    <xdr:cxnSp macro="">
      <xdr:nvCxnSpPr>
        <xdr:cNvPr id="1328" name="Conector recto 1327">
          <a:extLst>
            <a:ext uri="{FF2B5EF4-FFF2-40B4-BE49-F238E27FC236}">
              <a16:creationId xmlns:a16="http://schemas.microsoft.com/office/drawing/2014/main" id="{EE7EDE72-BDE6-4C99-9E05-3DF3C2ECD86E}"/>
            </a:ext>
          </a:extLst>
        </xdr:cNvPr>
        <xdr:cNvCxnSpPr/>
      </xdr:nvCxnSpPr>
      <xdr:spPr>
        <a:xfrm flipV="1">
          <a:off x="4545261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21089</xdr:colOff>
      <xdr:row>113</xdr:row>
      <xdr:rowOff>27896</xdr:rowOff>
    </xdr:from>
    <xdr:to>
      <xdr:col>66</xdr:col>
      <xdr:colOff>18368</xdr:colOff>
      <xdr:row>114</xdr:row>
      <xdr:rowOff>316367</xdr:rowOff>
    </xdr:to>
    <xdr:cxnSp macro="">
      <xdr:nvCxnSpPr>
        <xdr:cNvPr id="1335" name="Conector recto 1334">
          <a:extLst>
            <a:ext uri="{FF2B5EF4-FFF2-40B4-BE49-F238E27FC236}">
              <a16:creationId xmlns:a16="http://schemas.microsoft.com/office/drawing/2014/main" id="{254242E7-747D-476F-9D43-A9AD821642DB}"/>
            </a:ext>
          </a:extLst>
        </xdr:cNvPr>
        <xdr:cNvCxnSpPr/>
      </xdr:nvCxnSpPr>
      <xdr:spPr>
        <a:xfrm flipV="1">
          <a:off x="34072964" y="34913209"/>
          <a:ext cx="997404" cy="6218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95</xdr:row>
      <xdr:rowOff>47624</xdr:rowOff>
    </xdr:from>
    <xdr:to>
      <xdr:col>67</xdr:col>
      <xdr:colOff>47624</xdr:colOff>
      <xdr:row>96</xdr:row>
      <xdr:rowOff>285751</xdr:rowOff>
    </xdr:to>
    <xdr:cxnSp macro="">
      <xdr:nvCxnSpPr>
        <xdr:cNvPr id="1337" name="Conector recto 1336">
          <a:extLst>
            <a:ext uri="{FF2B5EF4-FFF2-40B4-BE49-F238E27FC236}">
              <a16:creationId xmlns:a16="http://schemas.microsoft.com/office/drawing/2014/main" id="{018B5388-2833-4B16-95D0-B69C70E531EB}"/>
            </a:ext>
          </a:extLst>
        </xdr:cNvPr>
        <xdr:cNvCxnSpPr/>
      </xdr:nvCxnSpPr>
      <xdr:spPr>
        <a:xfrm flipV="1">
          <a:off x="48458438" y="28932187"/>
          <a:ext cx="1047749" cy="5715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9525</xdr:colOff>
      <xdr:row>115</xdr:row>
      <xdr:rowOff>19050</xdr:rowOff>
    </xdr:from>
    <xdr:to>
      <xdr:col>69</xdr:col>
      <xdr:colOff>0</xdr:colOff>
      <xdr:row>117</xdr:row>
      <xdr:rowOff>19052</xdr:rowOff>
    </xdr:to>
    <xdr:cxnSp macro="">
      <xdr:nvCxnSpPr>
        <xdr:cNvPr id="1338" name="Conector recto 1337">
          <a:extLst>
            <a:ext uri="{FF2B5EF4-FFF2-40B4-BE49-F238E27FC236}">
              <a16:creationId xmlns:a16="http://schemas.microsoft.com/office/drawing/2014/main" id="{018834D6-584E-45C0-81F4-E5A63C05D92D}"/>
            </a:ext>
          </a:extLst>
        </xdr:cNvPr>
        <xdr:cNvCxnSpPr/>
      </xdr:nvCxnSpPr>
      <xdr:spPr>
        <a:xfrm flipV="1">
          <a:off x="36823650" y="35571113"/>
          <a:ext cx="1085850" cy="6667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19050</xdr:colOff>
      <xdr:row>115</xdr:row>
      <xdr:rowOff>57150</xdr:rowOff>
    </xdr:from>
    <xdr:to>
      <xdr:col>68</xdr:col>
      <xdr:colOff>19050</xdr:colOff>
      <xdr:row>116</xdr:row>
      <xdr:rowOff>314327</xdr:rowOff>
    </xdr:to>
    <xdr:cxnSp macro="">
      <xdr:nvCxnSpPr>
        <xdr:cNvPr id="1339" name="Conector recto 1338">
          <a:extLst>
            <a:ext uri="{FF2B5EF4-FFF2-40B4-BE49-F238E27FC236}">
              <a16:creationId xmlns:a16="http://schemas.microsoft.com/office/drawing/2014/main" id="{5E63D5AC-298E-4CA3-AD94-F07607808314}"/>
            </a:ext>
          </a:extLst>
        </xdr:cNvPr>
        <xdr:cNvCxnSpPr/>
      </xdr:nvCxnSpPr>
      <xdr:spPr>
        <a:xfrm flipV="1">
          <a:off x="35785425" y="35609213"/>
          <a:ext cx="1047750" cy="5905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28575</xdr:colOff>
      <xdr:row>115</xdr:row>
      <xdr:rowOff>47624</xdr:rowOff>
    </xdr:from>
    <xdr:to>
      <xdr:col>67</xdr:col>
      <xdr:colOff>-1</xdr:colOff>
      <xdr:row>116</xdr:row>
      <xdr:rowOff>311946</xdr:rowOff>
    </xdr:to>
    <xdr:cxnSp macro="">
      <xdr:nvCxnSpPr>
        <xdr:cNvPr id="1340" name="Conector recto 1339">
          <a:extLst>
            <a:ext uri="{FF2B5EF4-FFF2-40B4-BE49-F238E27FC236}">
              <a16:creationId xmlns:a16="http://schemas.microsoft.com/office/drawing/2014/main" id="{ED6B1872-4FF1-4A6A-A92B-B5B46C4198DB}"/>
            </a:ext>
          </a:extLst>
        </xdr:cNvPr>
        <xdr:cNvCxnSpPr/>
      </xdr:nvCxnSpPr>
      <xdr:spPr>
        <a:xfrm flipV="1">
          <a:off x="48487013" y="35599687"/>
          <a:ext cx="971549" cy="59769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2381</xdr:colOff>
      <xdr:row>113</xdr:row>
      <xdr:rowOff>57150</xdr:rowOff>
    </xdr:from>
    <xdr:to>
      <xdr:col>69</xdr:col>
      <xdr:colOff>19050</xdr:colOff>
      <xdr:row>115</xdr:row>
      <xdr:rowOff>23816</xdr:rowOff>
    </xdr:to>
    <xdr:cxnSp macro="">
      <xdr:nvCxnSpPr>
        <xdr:cNvPr id="1341" name="Conector recto 1340">
          <a:extLst>
            <a:ext uri="{FF2B5EF4-FFF2-40B4-BE49-F238E27FC236}">
              <a16:creationId xmlns:a16="http://schemas.microsoft.com/office/drawing/2014/main" id="{B04DD0E8-0288-426F-BA2F-A918D945F277}"/>
            </a:ext>
          </a:extLst>
        </xdr:cNvPr>
        <xdr:cNvCxnSpPr/>
      </xdr:nvCxnSpPr>
      <xdr:spPr>
        <a:xfrm flipV="1">
          <a:off x="36816506" y="34942463"/>
          <a:ext cx="1112044" cy="6334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-1</xdr:colOff>
      <xdr:row>112</xdr:row>
      <xdr:rowOff>304800</xdr:rowOff>
    </xdr:from>
    <xdr:to>
      <xdr:col>68</xdr:col>
      <xdr:colOff>0</xdr:colOff>
      <xdr:row>115</xdr:row>
      <xdr:rowOff>9528</xdr:rowOff>
    </xdr:to>
    <xdr:cxnSp macro="">
      <xdr:nvCxnSpPr>
        <xdr:cNvPr id="1342" name="Conector recto 1341">
          <a:extLst>
            <a:ext uri="{FF2B5EF4-FFF2-40B4-BE49-F238E27FC236}">
              <a16:creationId xmlns:a16="http://schemas.microsoft.com/office/drawing/2014/main" id="{689B08DE-623C-45B7-A1D3-FFFDFC60618C}"/>
            </a:ext>
          </a:extLst>
        </xdr:cNvPr>
        <xdr:cNvCxnSpPr/>
      </xdr:nvCxnSpPr>
      <xdr:spPr>
        <a:xfrm flipV="1">
          <a:off x="35766374" y="34856738"/>
          <a:ext cx="1047751" cy="7048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1007268</xdr:colOff>
      <xdr:row>113</xdr:row>
      <xdr:rowOff>0</xdr:rowOff>
    </xdr:from>
    <xdr:to>
      <xdr:col>67</xdr:col>
      <xdr:colOff>57150</xdr:colOff>
      <xdr:row>114</xdr:row>
      <xdr:rowOff>285753</xdr:rowOff>
    </xdr:to>
    <xdr:cxnSp macro="">
      <xdr:nvCxnSpPr>
        <xdr:cNvPr id="1343" name="Conector recto 1342">
          <a:extLst>
            <a:ext uri="{FF2B5EF4-FFF2-40B4-BE49-F238E27FC236}">
              <a16:creationId xmlns:a16="http://schemas.microsoft.com/office/drawing/2014/main" id="{D28CA41A-6278-4572-9005-7BE833FA9EC3}"/>
            </a:ext>
          </a:extLst>
        </xdr:cNvPr>
        <xdr:cNvCxnSpPr/>
      </xdr:nvCxnSpPr>
      <xdr:spPr>
        <a:xfrm flipV="1">
          <a:off x="35049618" y="34885313"/>
          <a:ext cx="773907" cy="6191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990600</xdr:colOff>
      <xdr:row>103</xdr:row>
      <xdr:rowOff>19050</xdr:rowOff>
    </xdr:from>
    <xdr:to>
      <xdr:col>67</xdr:col>
      <xdr:colOff>4761</xdr:colOff>
      <xdr:row>105</xdr:row>
      <xdr:rowOff>19050</xdr:rowOff>
    </xdr:to>
    <xdr:cxnSp macro="">
      <xdr:nvCxnSpPr>
        <xdr:cNvPr id="1344" name="Conector recto 1343">
          <a:extLst>
            <a:ext uri="{FF2B5EF4-FFF2-40B4-BE49-F238E27FC236}">
              <a16:creationId xmlns:a16="http://schemas.microsoft.com/office/drawing/2014/main" id="{E3B51672-D3B2-4E27-A07F-0D570AA09A0E}"/>
            </a:ext>
          </a:extLst>
        </xdr:cNvPr>
        <xdr:cNvCxnSpPr/>
      </xdr:nvCxnSpPr>
      <xdr:spPr>
        <a:xfrm flipV="1">
          <a:off x="35042475" y="31570613"/>
          <a:ext cx="728661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4761</xdr:colOff>
      <xdr:row>102</xdr:row>
      <xdr:rowOff>304800</xdr:rowOff>
    </xdr:from>
    <xdr:to>
      <xdr:col>68</xdr:col>
      <xdr:colOff>19050</xdr:colOff>
      <xdr:row>105</xdr:row>
      <xdr:rowOff>14288</xdr:rowOff>
    </xdr:to>
    <xdr:cxnSp macro="">
      <xdr:nvCxnSpPr>
        <xdr:cNvPr id="1345" name="Conector recto 1344">
          <a:extLst>
            <a:ext uri="{FF2B5EF4-FFF2-40B4-BE49-F238E27FC236}">
              <a16:creationId xmlns:a16="http://schemas.microsoft.com/office/drawing/2014/main" id="{2AA93932-04DE-4ECF-AF5E-77D86987EAC2}"/>
            </a:ext>
          </a:extLst>
        </xdr:cNvPr>
        <xdr:cNvCxnSpPr/>
      </xdr:nvCxnSpPr>
      <xdr:spPr>
        <a:xfrm flipV="1">
          <a:off x="35771136" y="31522988"/>
          <a:ext cx="1062039" cy="7096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2379</xdr:colOff>
      <xdr:row>103</xdr:row>
      <xdr:rowOff>38100</xdr:rowOff>
    </xdr:from>
    <xdr:to>
      <xdr:col>69</xdr:col>
      <xdr:colOff>0</xdr:colOff>
      <xdr:row>105</xdr:row>
      <xdr:rowOff>0</xdr:rowOff>
    </xdr:to>
    <xdr:cxnSp macro="">
      <xdr:nvCxnSpPr>
        <xdr:cNvPr id="1346" name="Conector recto 1345">
          <a:extLst>
            <a:ext uri="{FF2B5EF4-FFF2-40B4-BE49-F238E27FC236}">
              <a16:creationId xmlns:a16="http://schemas.microsoft.com/office/drawing/2014/main" id="{DFEDD97E-9622-406D-93D0-8758E9851DC0}"/>
            </a:ext>
          </a:extLst>
        </xdr:cNvPr>
        <xdr:cNvCxnSpPr/>
      </xdr:nvCxnSpPr>
      <xdr:spPr>
        <a:xfrm flipV="1">
          <a:off x="36816504" y="31589663"/>
          <a:ext cx="1092996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14286</xdr:colOff>
      <xdr:row>94</xdr:row>
      <xdr:rowOff>309562</xdr:rowOff>
    </xdr:from>
    <xdr:to>
      <xdr:col>68</xdr:col>
      <xdr:colOff>-1</xdr:colOff>
      <xdr:row>96</xdr:row>
      <xdr:rowOff>309563</xdr:rowOff>
    </xdr:to>
    <xdr:cxnSp macro="">
      <xdr:nvCxnSpPr>
        <xdr:cNvPr id="1347" name="Conector recto 1346">
          <a:extLst>
            <a:ext uri="{FF2B5EF4-FFF2-40B4-BE49-F238E27FC236}">
              <a16:creationId xmlns:a16="http://schemas.microsoft.com/office/drawing/2014/main" id="{B792A705-DFDB-4288-8016-74F3139992B1}"/>
            </a:ext>
          </a:extLst>
        </xdr:cNvPr>
        <xdr:cNvCxnSpPr/>
      </xdr:nvCxnSpPr>
      <xdr:spPr>
        <a:xfrm flipV="1">
          <a:off x="49472849" y="28860750"/>
          <a:ext cx="1366838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-1</xdr:colOff>
      <xdr:row>95</xdr:row>
      <xdr:rowOff>57150</xdr:rowOff>
    </xdr:from>
    <xdr:to>
      <xdr:col>68</xdr:col>
      <xdr:colOff>1028700</xdr:colOff>
      <xdr:row>96</xdr:row>
      <xdr:rowOff>307182</xdr:rowOff>
    </xdr:to>
    <xdr:cxnSp macro="">
      <xdr:nvCxnSpPr>
        <xdr:cNvPr id="1348" name="Conector recto 1347">
          <a:extLst>
            <a:ext uri="{FF2B5EF4-FFF2-40B4-BE49-F238E27FC236}">
              <a16:creationId xmlns:a16="http://schemas.microsoft.com/office/drawing/2014/main" id="{36BC3FE0-1833-49A2-B62D-D3BD94B099DA}"/>
            </a:ext>
          </a:extLst>
        </xdr:cNvPr>
        <xdr:cNvCxnSpPr/>
      </xdr:nvCxnSpPr>
      <xdr:spPr>
        <a:xfrm flipV="1">
          <a:off x="36814124" y="28941713"/>
          <a:ext cx="1028701" cy="5834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4763</xdr:colOff>
      <xdr:row>31</xdr:row>
      <xdr:rowOff>52388</xdr:rowOff>
    </xdr:from>
    <xdr:to>
      <xdr:col>66</xdr:col>
      <xdr:colOff>747713</xdr:colOff>
      <xdr:row>33</xdr:row>
      <xdr:rowOff>14288</xdr:rowOff>
    </xdr:to>
    <xdr:cxnSp macro="">
      <xdr:nvCxnSpPr>
        <xdr:cNvPr id="1349" name="Conector recto 1348">
          <a:extLst>
            <a:ext uri="{FF2B5EF4-FFF2-40B4-BE49-F238E27FC236}">
              <a16:creationId xmlns:a16="http://schemas.microsoft.com/office/drawing/2014/main" id="{AFD9944A-BCC0-4F4A-9C2B-48F60AF98E6D}"/>
            </a:ext>
          </a:extLst>
        </xdr:cNvPr>
        <xdr:cNvCxnSpPr/>
      </xdr:nvCxnSpPr>
      <xdr:spPr>
        <a:xfrm flipV="1">
          <a:off x="35056763" y="7600951"/>
          <a:ext cx="69532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38100</xdr:colOff>
      <xdr:row>31</xdr:row>
      <xdr:rowOff>14287</xdr:rowOff>
    </xdr:from>
    <xdr:to>
      <xdr:col>68</xdr:col>
      <xdr:colOff>7144</xdr:colOff>
      <xdr:row>32</xdr:row>
      <xdr:rowOff>297655</xdr:rowOff>
    </xdr:to>
    <xdr:cxnSp macro="">
      <xdr:nvCxnSpPr>
        <xdr:cNvPr id="1350" name="Conector recto 1349">
          <a:extLst>
            <a:ext uri="{FF2B5EF4-FFF2-40B4-BE49-F238E27FC236}">
              <a16:creationId xmlns:a16="http://schemas.microsoft.com/office/drawing/2014/main" id="{5C4BA9EF-00F8-41C8-B6A0-D200513E6DE5}"/>
            </a:ext>
          </a:extLst>
        </xdr:cNvPr>
        <xdr:cNvCxnSpPr/>
      </xdr:nvCxnSpPr>
      <xdr:spPr>
        <a:xfrm flipV="1">
          <a:off x="35804475" y="7562850"/>
          <a:ext cx="1016794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54768</xdr:colOff>
      <xdr:row>31</xdr:row>
      <xdr:rowOff>23812</xdr:rowOff>
    </xdr:from>
    <xdr:to>
      <xdr:col>68</xdr:col>
      <xdr:colOff>666749</xdr:colOff>
      <xdr:row>32</xdr:row>
      <xdr:rowOff>321470</xdr:rowOff>
    </xdr:to>
    <xdr:cxnSp macro="">
      <xdr:nvCxnSpPr>
        <xdr:cNvPr id="1351" name="Conector recto 1350">
          <a:extLst>
            <a:ext uri="{FF2B5EF4-FFF2-40B4-BE49-F238E27FC236}">
              <a16:creationId xmlns:a16="http://schemas.microsoft.com/office/drawing/2014/main" id="{1332831C-BA13-4C77-A60F-4A68C62574D4}"/>
            </a:ext>
          </a:extLst>
        </xdr:cNvPr>
        <xdr:cNvCxnSpPr/>
      </xdr:nvCxnSpPr>
      <xdr:spPr>
        <a:xfrm flipV="1">
          <a:off x="50894456" y="7572375"/>
          <a:ext cx="611981" cy="6310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36</xdr:row>
      <xdr:rowOff>309562</xdr:rowOff>
    </xdr:from>
    <xdr:to>
      <xdr:col>67</xdr:col>
      <xdr:colOff>23812</xdr:colOff>
      <xdr:row>38</xdr:row>
      <xdr:rowOff>247651</xdr:rowOff>
    </xdr:to>
    <xdr:cxnSp macro="">
      <xdr:nvCxnSpPr>
        <xdr:cNvPr id="1352" name="Conector recto 1351">
          <a:extLst>
            <a:ext uri="{FF2B5EF4-FFF2-40B4-BE49-F238E27FC236}">
              <a16:creationId xmlns:a16="http://schemas.microsoft.com/office/drawing/2014/main" id="{571679D2-D6F0-4C50-93D8-6B46ED60EBB6}"/>
            </a:ext>
          </a:extLst>
        </xdr:cNvPr>
        <xdr:cNvCxnSpPr/>
      </xdr:nvCxnSpPr>
      <xdr:spPr>
        <a:xfrm flipV="1">
          <a:off x="48458438" y="9525000"/>
          <a:ext cx="1023937" cy="6048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7143</xdr:colOff>
      <xdr:row>39</xdr:row>
      <xdr:rowOff>-1</xdr:rowOff>
    </xdr:from>
    <xdr:to>
      <xdr:col>67</xdr:col>
      <xdr:colOff>71437</xdr:colOff>
      <xdr:row>40</xdr:row>
      <xdr:rowOff>314326</xdr:rowOff>
    </xdr:to>
    <xdr:cxnSp macro="">
      <xdr:nvCxnSpPr>
        <xdr:cNvPr id="1353" name="Conector recto 1352">
          <a:extLst>
            <a:ext uri="{FF2B5EF4-FFF2-40B4-BE49-F238E27FC236}">
              <a16:creationId xmlns:a16="http://schemas.microsoft.com/office/drawing/2014/main" id="{C0BE5D63-F699-415E-B892-63ACF6EC3095}"/>
            </a:ext>
          </a:extLst>
        </xdr:cNvPr>
        <xdr:cNvCxnSpPr/>
      </xdr:nvCxnSpPr>
      <xdr:spPr>
        <a:xfrm flipV="1">
          <a:off x="48465581" y="10215562"/>
          <a:ext cx="1064419" cy="6477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28574</xdr:colOff>
      <xdr:row>37</xdr:row>
      <xdr:rowOff>19050</xdr:rowOff>
    </xdr:from>
    <xdr:to>
      <xdr:col>68</xdr:col>
      <xdr:colOff>19050</xdr:colOff>
      <xdr:row>38</xdr:row>
      <xdr:rowOff>311944</xdr:rowOff>
    </xdr:to>
    <xdr:cxnSp macro="">
      <xdr:nvCxnSpPr>
        <xdr:cNvPr id="1354" name="Conector recto 1353">
          <a:extLst>
            <a:ext uri="{FF2B5EF4-FFF2-40B4-BE49-F238E27FC236}">
              <a16:creationId xmlns:a16="http://schemas.microsoft.com/office/drawing/2014/main" id="{BD73721A-BF97-46DA-8210-ED097A82D273}"/>
            </a:ext>
          </a:extLst>
        </xdr:cNvPr>
        <xdr:cNvCxnSpPr/>
      </xdr:nvCxnSpPr>
      <xdr:spPr>
        <a:xfrm flipV="1">
          <a:off x="35794949" y="9567863"/>
          <a:ext cx="1038226" cy="626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14287</xdr:colOff>
      <xdr:row>37</xdr:row>
      <xdr:rowOff>19050</xdr:rowOff>
    </xdr:from>
    <xdr:to>
      <xdr:col>69</xdr:col>
      <xdr:colOff>0</xdr:colOff>
      <xdr:row>39</xdr:row>
      <xdr:rowOff>11907</xdr:rowOff>
    </xdr:to>
    <xdr:cxnSp macro="">
      <xdr:nvCxnSpPr>
        <xdr:cNvPr id="1355" name="Conector recto 1354">
          <a:extLst>
            <a:ext uri="{FF2B5EF4-FFF2-40B4-BE49-F238E27FC236}">
              <a16:creationId xmlns:a16="http://schemas.microsoft.com/office/drawing/2014/main" id="{A089B0E0-AFF2-44BE-B0FE-D47F9434FE93}"/>
            </a:ext>
          </a:extLst>
        </xdr:cNvPr>
        <xdr:cNvCxnSpPr/>
      </xdr:nvCxnSpPr>
      <xdr:spPr>
        <a:xfrm flipV="1">
          <a:off x="36828412" y="9567863"/>
          <a:ext cx="1081088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-1</xdr:colOff>
      <xdr:row>38</xdr:row>
      <xdr:rowOff>285749</xdr:rowOff>
    </xdr:from>
    <xdr:to>
      <xdr:col>68</xdr:col>
      <xdr:colOff>119062</xdr:colOff>
      <xdr:row>41</xdr:row>
      <xdr:rowOff>9526</xdr:rowOff>
    </xdr:to>
    <xdr:cxnSp macro="">
      <xdr:nvCxnSpPr>
        <xdr:cNvPr id="1356" name="Conector recto 1355">
          <a:extLst>
            <a:ext uri="{FF2B5EF4-FFF2-40B4-BE49-F238E27FC236}">
              <a16:creationId xmlns:a16="http://schemas.microsoft.com/office/drawing/2014/main" id="{4046A7B6-2451-485E-9640-63968619BF84}"/>
            </a:ext>
          </a:extLst>
        </xdr:cNvPr>
        <xdr:cNvCxnSpPr/>
      </xdr:nvCxnSpPr>
      <xdr:spPr>
        <a:xfrm flipV="1">
          <a:off x="49458562" y="10167937"/>
          <a:ext cx="1500188" cy="72390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-1</xdr:colOff>
      <xdr:row>39</xdr:row>
      <xdr:rowOff>0</xdr:rowOff>
    </xdr:from>
    <xdr:to>
      <xdr:col>68</xdr:col>
      <xdr:colOff>1066800</xdr:colOff>
      <xdr:row>41</xdr:row>
      <xdr:rowOff>17350</xdr:rowOff>
    </xdr:to>
    <xdr:cxnSp macro="">
      <xdr:nvCxnSpPr>
        <xdr:cNvPr id="1357" name="Conector recto 1356">
          <a:extLst>
            <a:ext uri="{FF2B5EF4-FFF2-40B4-BE49-F238E27FC236}">
              <a16:creationId xmlns:a16="http://schemas.microsoft.com/office/drawing/2014/main" id="{EA7DB07E-5BEA-4DD3-B9DF-F171428D7BE0}"/>
            </a:ext>
          </a:extLst>
        </xdr:cNvPr>
        <xdr:cNvCxnSpPr/>
      </xdr:nvCxnSpPr>
      <xdr:spPr>
        <a:xfrm flipV="1">
          <a:off x="36814124" y="10215563"/>
          <a:ext cx="1066801" cy="684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2381</xdr:colOff>
      <xdr:row>43</xdr:row>
      <xdr:rowOff>0</xdr:rowOff>
    </xdr:from>
    <xdr:to>
      <xdr:col>68</xdr:col>
      <xdr:colOff>19050</xdr:colOff>
      <xdr:row>44</xdr:row>
      <xdr:rowOff>321467</xdr:rowOff>
    </xdr:to>
    <xdr:cxnSp macro="">
      <xdr:nvCxnSpPr>
        <xdr:cNvPr id="1358" name="Conector recto 1357">
          <a:extLst>
            <a:ext uri="{FF2B5EF4-FFF2-40B4-BE49-F238E27FC236}">
              <a16:creationId xmlns:a16="http://schemas.microsoft.com/office/drawing/2014/main" id="{6AEC5845-0A4A-4504-9E07-27C6743B137A}"/>
            </a:ext>
          </a:extLst>
        </xdr:cNvPr>
        <xdr:cNvCxnSpPr/>
      </xdr:nvCxnSpPr>
      <xdr:spPr>
        <a:xfrm flipV="1">
          <a:off x="35768756" y="11549063"/>
          <a:ext cx="1064419" cy="6548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19050</xdr:colOff>
      <xdr:row>42</xdr:row>
      <xdr:rowOff>312964</xdr:rowOff>
    </xdr:from>
    <xdr:to>
      <xdr:col>67</xdr:col>
      <xdr:colOff>0</xdr:colOff>
      <xdr:row>44</xdr:row>
      <xdr:rowOff>315687</xdr:rowOff>
    </xdr:to>
    <xdr:cxnSp macro="">
      <xdr:nvCxnSpPr>
        <xdr:cNvPr id="1359" name="Conector recto 1358">
          <a:extLst>
            <a:ext uri="{FF2B5EF4-FFF2-40B4-BE49-F238E27FC236}">
              <a16:creationId xmlns:a16="http://schemas.microsoft.com/office/drawing/2014/main" id="{F17966B9-E010-4AD4-BBEA-D7097AE4E551}"/>
            </a:ext>
          </a:extLst>
        </xdr:cNvPr>
        <xdr:cNvCxnSpPr/>
      </xdr:nvCxnSpPr>
      <xdr:spPr>
        <a:xfrm flipV="1">
          <a:off x="48269979" y="11416393"/>
          <a:ext cx="987878" cy="6558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0</xdr:colOff>
      <xdr:row>43</xdr:row>
      <xdr:rowOff>57150</xdr:rowOff>
    </xdr:from>
    <xdr:to>
      <xdr:col>68</xdr:col>
      <xdr:colOff>876300</xdr:colOff>
      <xdr:row>45</xdr:row>
      <xdr:rowOff>9524</xdr:rowOff>
    </xdr:to>
    <xdr:cxnSp macro="">
      <xdr:nvCxnSpPr>
        <xdr:cNvPr id="1360" name="Conector recto 1359">
          <a:extLst>
            <a:ext uri="{FF2B5EF4-FFF2-40B4-BE49-F238E27FC236}">
              <a16:creationId xmlns:a16="http://schemas.microsoft.com/office/drawing/2014/main" id="{1793F427-CE44-4A2B-98EE-1F5EFB595AB9}"/>
            </a:ext>
          </a:extLst>
        </xdr:cNvPr>
        <xdr:cNvCxnSpPr/>
      </xdr:nvCxnSpPr>
      <xdr:spPr>
        <a:xfrm flipV="1">
          <a:off x="36814125" y="11606213"/>
          <a:ext cx="876300" cy="6191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14287</xdr:colOff>
      <xdr:row>57</xdr:row>
      <xdr:rowOff>26195</xdr:rowOff>
    </xdr:from>
    <xdr:to>
      <xdr:col>66</xdr:col>
      <xdr:colOff>757237</xdr:colOff>
      <xdr:row>58</xdr:row>
      <xdr:rowOff>309563</xdr:rowOff>
    </xdr:to>
    <xdr:cxnSp macro="">
      <xdr:nvCxnSpPr>
        <xdr:cNvPr id="1361" name="Conector recto 1360">
          <a:extLst>
            <a:ext uri="{FF2B5EF4-FFF2-40B4-BE49-F238E27FC236}">
              <a16:creationId xmlns:a16="http://schemas.microsoft.com/office/drawing/2014/main" id="{6278ADEB-1F8F-4004-82FD-DC999847D55A}"/>
            </a:ext>
          </a:extLst>
        </xdr:cNvPr>
        <xdr:cNvCxnSpPr/>
      </xdr:nvCxnSpPr>
      <xdr:spPr>
        <a:xfrm flipV="1">
          <a:off x="35066287" y="1624250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11906</xdr:colOff>
      <xdr:row>59</xdr:row>
      <xdr:rowOff>13607</xdr:rowOff>
    </xdr:from>
    <xdr:to>
      <xdr:col>67</xdr:col>
      <xdr:colOff>0</xdr:colOff>
      <xdr:row>60</xdr:row>
      <xdr:rowOff>319088</xdr:rowOff>
    </xdr:to>
    <xdr:cxnSp macro="">
      <xdr:nvCxnSpPr>
        <xdr:cNvPr id="1362" name="Conector recto 1361">
          <a:extLst>
            <a:ext uri="{FF2B5EF4-FFF2-40B4-BE49-F238E27FC236}">
              <a16:creationId xmlns:a16="http://schemas.microsoft.com/office/drawing/2014/main" id="{2710A662-DA5B-4B62-8716-15B65475DFDF}"/>
            </a:ext>
          </a:extLst>
        </xdr:cNvPr>
        <xdr:cNvCxnSpPr/>
      </xdr:nvCxnSpPr>
      <xdr:spPr>
        <a:xfrm flipV="1">
          <a:off x="48262835" y="16668750"/>
          <a:ext cx="995022" cy="632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987537</xdr:colOff>
      <xdr:row>57</xdr:row>
      <xdr:rowOff>44222</xdr:rowOff>
    </xdr:from>
    <xdr:to>
      <xdr:col>67</xdr:col>
      <xdr:colOff>1370919</xdr:colOff>
      <xdr:row>59</xdr:row>
      <xdr:rowOff>3742</xdr:rowOff>
    </xdr:to>
    <xdr:cxnSp macro="">
      <xdr:nvCxnSpPr>
        <xdr:cNvPr id="1363" name="Conector recto 1362">
          <a:extLst>
            <a:ext uri="{FF2B5EF4-FFF2-40B4-BE49-F238E27FC236}">
              <a16:creationId xmlns:a16="http://schemas.microsoft.com/office/drawing/2014/main" id="{F309C865-ACD7-41E9-8132-46BAEDFD15EE}"/>
            </a:ext>
          </a:extLst>
        </xdr:cNvPr>
        <xdr:cNvCxnSpPr/>
      </xdr:nvCxnSpPr>
      <xdr:spPr>
        <a:xfrm flipV="1">
          <a:off x="49238466" y="16046222"/>
          <a:ext cx="1390310" cy="6126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19049</xdr:colOff>
      <xdr:row>57</xdr:row>
      <xdr:rowOff>19051</xdr:rowOff>
    </xdr:from>
    <xdr:to>
      <xdr:col>68</xdr:col>
      <xdr:colOff>761999</xdr:colOff>
      <xdr:row>58</xdr:row>
      <xdr:rowOff>302419</xdr:rowOff>
    </xdr:to>
    <xdr:cxnSp macro="">
      <xdr:nvCxnSpPr>
        <xdr:cNvPr id="1364" name="Conector recto 1363">
          <a:extLst>
            <a:ext uri="{FF2B5EF4-FFF2-40B4-BE49-F238E27FC236}">
              <a16:creationId xmlns:a16="http://schemas.microsoft.com/office/drawing/2014/main" id="{A366E88E-1A42-471A-9D08-90E32F820BFE}"/>
            </a:ext>
          </a:extLst>
        </xdr:cNvPr>
        <xdr:cNvCxnSpPr/>
      </xdr:nvCxnSpPr>
      <xdr:spPr>
        <a:xfrm flipV="1">
          <a:off x="36833174" y="16235364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4762</xdr:colOff>
      <xdr:row>59</xdr:row>
      <xdr:rowOff>47624</xdr:rowOff>
    </xdr:from>
    <xdr:to>
      <xdr:col>68</xdr:col>
      <xdr:colOff>47624</xdr:colOff>
      <xdr:row>60</xdr:row>
      <xdr:rowOff>311943</xdr:rowOff>
    </xdr:to>
    <xdr:cxnSp macro="">
      <xdr:nvCxnSpPr>
        <xdr:cNvPr id="1365" name="Conector recto 1364">
          <a:extLst>
            <a:ext uri="{FF2B5EF4-FFF2-40B4-BE49-F238E27FC236}">
              <a16:creationId xmlns:a16="http://schemas.microsoft.com/office/drawing/2014/main" id="{FFA2FF13-9304-4886-B2DC-18A8B2F12550}"/>
            </a:ext>
          </a:extLst>
        </xdr:cNvPr>
        <xdr:cNvCxnSpPr/>
      </xdr:nvCxnSpPr>
      <xdr:spPr>
        <a:xfrm flipV="1">
          <a:off x="49463325" y="16930687"/>
          <a:ext cx="1423987" cy="5976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23812</xdr:colOff>
      <xdr:row>58</xdr:row>
      <xdr:rowOff>304800</xdr:rowOff>
    </xdr:from>
    <xdr:to>
      <xdr:col>69</xdr:col>
      <xdr:colOff>19050</xdr:colOff>
      <xdr:row>60</xdr:row>
      <xdr:rowOff>309562</xdr:rowOff>
    </xdr:to>
    <xdr:cxnSp macro="">
      <xdr:nvCxnSpPr>
        <xdr:cNvPr id="1366" name="Conector recto 1365">
          <a:extLst>
            <a:ext uri="{FF2B5EF4-FFF2-40B4-BE49-F238E27FC236}">
              <a16:creationId xmlns:a16="http://schemas.microsoft.com/office/drawing/2014/main" id="{01C2732A-5709-41DE-8DFA-109F55A33284}"/>
            </a:ext>
          </a:extLst>
        </xdr:cNvPr>
        <xdr:cNvCxnSpPr/>
      </xdr:nvCxnSpPr>
      <xdr:spPr>
        <a:xfrm flipV="1">
          <a:off x="50863500" y="16854488"/>
          <a:ext cx="709613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2379</xdr:colOff>
      <xdr:row>63</xdr:row>
      <xdr:rowOff>57150</xdr:rowOff>
    </xdr:from>
    <xdr:to>
      <xdr:col>68</xdr:col>
      <xdr:colOff>0</xdr:colOff>
      <xdr:row>65</xdr:row>
      <xdr:rowOff>1</xdr:rowOff>
    </xdr:to>
    <xdr:cxnSp macro="">
      <xdr:nvCxnSpPr>
        <xdr:cNvPr id="1367" name="Conector recto 1366">
          <a:extLst>
            <a:ext uri="{FF2B5EF4-FFF2-40B4-BE49-F238E27FC236}">
              <a16:creationId xmlns:a16="http://schemas.microsoft.com/office/drawing/2014/main" id="{CF1C61E8-F5D6-40EF-8529-86B4AE75EEC8}"/>
            </a:ext>
          </a:extLst>
        </xdr:cNvPr>
        <xdr:cNvCxnSpPr/>
      </xdr:nvCxnSpPr>
      <xdr:spPr>
        <a:xfrm flipV="1">
          <a:off x="35768754" y="18273713"/>
          <a:ext cx="1045371" cy="6096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11904</xdr:colOff>
      <xdr:row>63</xdr:row>
      <xdr:rowOff>13607</xdr:rowOff>
    </xdr:from>
    <xdr:to>
      <xdr:col>66</xdr:col>
      <xdr:colOff>979714</xdr:colOff>
      <xdr:row>64</xdr:row>
      <xdr:rowOff>307182</xdr:rowOff>
    </xdr:to>
    <xdr:cxnSp macro="">
      <xdr:nvCxnSpPr>
        <xdr:cNvPr id="1368" name="Conector recto 1367">
          <a:extLst>
            <a:ext uri="{FF2B5EF4-FFF2-40B4-BE49-F238E27FC236}">
              <a16:creationId xmlns:a16="http://schemas.microsoft.com/office/drawing/2014/main" id="{7E4E3894-9147-4CD0-AC12-051BDD56154D}"/>
            </a:ext>
          </a:extLst>
        </xdr:cNvPr>
        <xdr:cNvCxnSpPr/>
      </xdr:nvCxnSpPr>
      <xdr:spPr>
        <a:xfrm flipV="1">
          <a:off x="48262833" y="17975036"/>
          <a:ext cx="967810" cy="6201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23810</xdr:colOff>
      <xdr:row>63</xdr:row>
      <xdr:rowOff>45245</xdr:rowOff>
    </xdr:from>
    <xdr:to>
      <xdr:col>68</xdr:col>
      <xdr:colOff>1059654</xdr:colOff>
      <xdr:row>65</xdr:row>
      <xdr:rowOff>7145</xdr:rowOff>
    </xdr:to>
    <xdr:cxnSp macro="">
      <xdr:nvCxnSpPr>
        <xdr:cNvPr id="1369" name="Conector recto 1368">
          <a:extLst>
            <a:ext uri="{FF2B5EF4-FFF2-40B4-BE49-F238E27FC236}">
              <a16:creationId xmlns:a16="http://schemas.microsoft.com/office/drawing/2014/main" id="{9A5D9B7D-3D05-4DE2-970B-EA8D32A9C5B8}"/>
            </a:ext>
          </a:extLst>
        </xdr:cNvPr>
        <xdr:cNvCxnSpPr/>
      </xdr:nvCxnSpPr>
      <xdr:spPr>
        <a:xfrm flipV="1">
          <a:off x="36837935" y="18261808"/>
          <a:ext cx="1035844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4761</xdr:colOff>
      <xdr:row>71</xdr:row>
      <xdr:rowOff>119062</xdr:rowOff>
    </xdr:from>
    <xdr:to>
      <xdr:col>67</xdr:col>
      <xdr:colOff>-1</xdr:colOff>
      <xdr:row>72</xdr:row>
      <xdr:rowOff>311945</xdr:rowOff>
    </xdr:to>
    <xdr:cxnSp macro="">
      <xdr:nvCxnSpPr>
        <xdr:cNvPr id="1370" name="Conector recto 1369">
          <a:extLst>
            <a:ext uri="{FF2B5EF4-FFF2-40B4-BE49-F238E27FC236}">
              <a16:creationId xmlns:a16="http://schemas.microsoft.com/office/drawing/2014/main" id="{DAE39422-3FCC-480B-B147-C6ADA0A322DC}"/>
            </a:ext>
          </a:extLst>
        </xdr:cNvPr>
        <xdr:cNvCxnSpPr/>
      </xdr:nvCxnSpPr>
      <xdr:spPr>
        <a:xfrm flipV="1">
          <a:off x="48463199" y="21002625"/>
          <a:ext cx="995363" cy="5262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2379</xdr:colOff>
      <xdr:row>72</xdr:row>
      <xdr:rowOff>285749</xdr:rowOff>
    </xdr:from>
    <xdr:to>
      <xdr:col>67</xdr:col>
      <xdr:colOff>-1</xdr:colOff>
      <xdr:row>75</xdr:row>
      <xdr:rowOff>11908</xdr:rowOff>
    </xdr:to>
    <xdr:cxnSp macro="">
      <xdr:nvCxnSpPr>
        <xdr:cNvPr id="1371" name="Conector recto 1370">
          <a:extLst>
            <a:ext uri="{FF2B5EF4-FFF2-40B4-BE49-F238E27FC236}">
              <a16:creationId xmlns:a16="http://schemas.microsoft.com/office/drawing/2014/main" id="{70D82C06-A297-45ED-A743-66ED64208161}"/>
            </a:ext>
          </a:extLst>
        </xdr:cNvPr>
        <xdr:cNvCxnSpPr/>
      </xdr:nvCxnSpPr>
      <xdr:spPr>
        <a:xfrm flipV="1">
          <a:off x="48460817" y="21502687"/>
          <a:ext cx="997745" cy="72628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14286</xdr:colOff>
      <xdr:row>71</xdr:row>
      <xdr:rowOff>-1</xdr:rowOff>
    </xdr:from>
    <xdr:to>
      <xdr:col>68</xdr:col>
      <xdr:colOff>23812</xdr:colOff>
      <xdr:row>72</xdr:row>
      <xdr:rowOff>309564</xdr:rowOff>
    </xdr:to>
    <xdr:cxnSp macro="">
      <xdr:nvCxnSpPr>
        <xdr:cNvPr id="1372" name="Conector recto 1371">
          <a:extLst>
            <a:ext uri="{FF2B5EF4-FFF2-40B4-BE49-F238E27FC236}">
              <a16:creationId xmlns:a16="http://schemas.microsoft.com/office/drawing/2014/main" id="{B2166638-ADBB-49BE-A409-393DCC47148B}"/>
            </a:ext>
          </a:extLst>
        </xdr:cNvPr>
        <xdr:cNvCxnSpPr/>
      </xdr:nvCxnSpPr>
      <xdr:spPr>
        <a:xfrm flipV="1">
          <a:off x="49472849" y="20883562"/>
          <a:ext cx="1390651" cy="642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11905</xdr:colOff>
      <xdr:row>71</xdr:row>
      <xdr:rowOff>38100</xdr:rowOff>
    </xdr:from>
    <xdr:to>
      <xdr:col>69</xdr:col>
      <xdr:colOff>0</xdr:colOff>
      <xdr:row>73</xdr:row>
      <xdr:rowOff>2381</xdr:rowOff>
    </xdr:to>
    <xdr:cxnSp macro="">
      <xdr:nvCxnSpPr>
        <xdr:cNvPr id="1373" name="Conector recto 1372">
          <a:extLst>
            <a:ext uri="{FF2B5EF4-FFF2-40B4-BE49-F238E27FC236}">
              <a16:creationId xmlns:a16="http://schemas.microsoft.com/office/drawing/2014/main" id="{4105B560-10DD-47F3-B88C-ABEE7B9A0028}"/>
            </a:ext>
          </a:extLst>
        </xdr:cNvPr>
        <xdr:cNvCxnSpPr/>
      </xdr:nvCxnSpPr>
      <xdr:spPr>
        <a:xfrm flipV="1">
          <a:off x="36826030" y="20921663"/>
          <a:ext cx="1083470" cy="6310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-1</xdr:colOff>
      <xdr:row>73</xdr:row>
      <xdr:rowOff>33340</xdr:rowOff>
    </xdr:from>
    <xdr:to>
      <xdr:col>68</xdr:col>
      <xdr:colOff>702468</xdr:colOff>
      <xdr:row>75</xdr:row>
      <xdr:rowOff>-1</xdr:rowOff>
    </xdr:to>
    <xdr:cxnSp macro="">
      <xdr:nvCxnSpPr>
        <xdr:cNvPr id="1374" name="Conector recto 1373">
          <a:extLst>
            <a:ext uri="{FF2B5EF4-FFF2-40B4-BE49-F238E27FC236}">
              <a16:creationId xmlns:a16="http://schemas.microsoft.com/office/drawing/2014/main" id="{E95B61CB-C61A-4CC5-B19D-C9EE7ECDC626}"/>
            </a:ext>
          </a:extLst>
        </xdr:cNvPr>
        <xdr:cNvCxnSpPr/>
      </xdr:nvCxnSpPr>
      <xdr:spPr>
        <a:xfrm flipV="1">
          <a:off x="50839687" y="21583653"/>
          <a:ext cx="702469" cy="6334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7143</xdr:colOff>
      <xdr:row>73</xdr:row>
      <xdr:rowOff>47624</xdr:rowOff>
    </xdr:from>
    <xdr:to>
      <xdr:col>68</xdr:col>
      <xdr:colOff>47624</xdr:colOff>
      <xdr:row>74</xdr:row>
      <xdr:rowOff>314327</xdr:rowOff>
    </xdr:to>
    <xdr:cxnSp macro="">
      <xdr:nvCxnSpPr>
        <xdr:cNvPr id="1375" name="Conector recto 1374">
          <a:extLst>
            <a:ext uri="{FF2B5EF4-FFF2-40B4-BE49-F238E27FC236}">
              <a16:creationId xmlns:a16="http://schemas.microsoft.com/office/drawing/2014/main" id="{88727ADD-E8EB-4A4A-ACDA-06FAEE35F7D9}"/>
            </a:ext>
          </a:extLst>
        </xdr:cNvPr>
        <xdr:cNvCxnSpPr/>
      </xdr:nvCxnSpPr>
      <xdr:spPr>
        <a:xfrm flipV="1">
          <a:off x="49465706" y="21597937"/>
          <a:ext cx="1421606" cy="6000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83342</xdr:colOff>
      <xdr:row>66</xdr:row>
      <xdr:rowOff>309562</xdr:rowOff>
    </xdr:from>
    <xdr:to>
      <xdr:col>68</xdr:col>
      <xdr:colOff>47625</xdr:colOff>
      <xdr:row>68</xdr:row>
      <xdr:rowOff>290512</xdr:rowOff>
    </xdr:to>
    <xdr:cxnSp macro="">
      <xdr:nvCxnSpPr>
        <xdr:cNvPr id="1376" name="Conector recto 1375">
          <a:extLst>
            <a:ext uri="{FF2B5EF4-FFF2-40B4-BE49-F238E27FC236}">
              <a16:creationId xmlns:a16="http://schemas.microsoft.com/office/drawing/2014/main" id="{883282D2-5585-4FFE-81DA-85FDB7C677DC}"/>
            </a:ext>
          </a:extLst>
        </xdr:cNvPr>
        <xdr:cNvCxnSpPr/>
      </xdr:nvCxnSpPr>
      <xdr:spPr>
        <a:xfrm flipV="1">
          <a:off x="49541905" y="19526250"/>
          <a:ext cx="1345408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67</xdr:row>
      <xdr:rowOff>52388</xdr:rowOff>
    </xdr:from>
    <xdr:to>
      <xdr:col>67</xdr:col>
      <xdr:colOff>-1</xdr:colOff>
      <xdr:row>68</xdr:row>
      <xdr:rowOff>285750</xdr:rowOff>
    </xdr:to>
    <xdr:cxnSp macro="">
      <xdr:nvCxnSpPr>
        <xdr:cNvPr id="1377" name="Conector recto 1376">
          <a:extLst>
            <a:ext uri="{FF2B5EF4-FFF2-40B4-BE49-F238E27FC236}">
              <a16:creationId xmlns:a16="http://schemas.microsoft.com/office/drawing/2014/main" id="{85F4103D-856C-4A00-999D-25FAD99372A5}"/>
            </a:ext>
          </a:extLst>
        </xdr:cNvPr>
        <xdr:cNvCxnSpPr/>
      </xdr:nvCxnSpPr>
      <xdr:spPr>
        <a:xfrm flipV="1">
          <a:off x="35052000" y="19602451"/>
          <a:ext cx="714374" cy="5667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14287</xdr:colOff>
      <xdr:row>67</xdr:row>
      <xdr:rowOff>19050</xdr:rowOff>
    </xdr:from>
    <xdr:to>
      <xdr:col>68</xdr:col>
      <xdr:colOff>1047750</xdr:colOff>
      <xdr:row>69</xdr:row>
      <xdr:rowOff>1</xdr:rowOff>
    </xdr:to>
    <xdr:cxnSp macro="">
      <xdr:nvCxnSpPr>
        <xdr:cNvPr id="1378" name="Conector recto 1377">
          <a:extLst>
            <a:ext uri="{FF2B5EF4-FFF2-40B4-BE49-F238E27FC236}">
              <a16:creationId xmlns:a16="http://schemas.microsoft.com/office/drawing/2014/main" id="{B8361A89-930F-435C-BB5C-EC3F5B51C0DC}"/>
            </a:ext>
          </a:extLst>
        </xdr:cNvPr>
        <xdr:cNvCxnSpPr/>
      </xdr:nvCxnSpPr>
      <xdr:spPr>
        <a:xfrm flipV="1">
          <a:off x="36828412" y="19569113"/>
          <a:ext cx="1033463" cy="6477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7481</xdr:colOff>
      <xdr:row>117</xdr:row>
      <xdr:rowOff>682</xdr:rowOff>
    </xdr:from>
    <xdr:to>
      <xdr:col>68</xdr:col>
      <xdr:colOff>4760</xdr:colOff>
      <xdr:row>118</xdr:row>
      <xdr:rowOff>289152</xdr:rowOff>
    </xdr:to>
    <xdr:cxnSp macro="">
      <xdr:nvCxnSpPr>
        <xdr:cNvPr id="1380" name="Conector recto 1379">
          <a:extLst>
            <a:ext uri="{FF2B5EF4-FFF2-40B4-BE49-F238E27FC236}">
              <a16:creationId xmlns:a16="http://schemas.microsoft.com/office/drawing/2014/main" id="{00F70130-13EA-41E5-B531-E001625CB67D}"/>
            </a:ext>
          </a:extLst>
        </xdr:cNvPr>
        <xdr:cNvCxnSpPr/>
      </xdr:nvCxnSpPr>
      <xdr:spPr>
        <a:xfrm flipV="1">
          <a:off x="35773856" y="36219495"/>
          <a:ext cx="1045029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7481</xdr:colOff>
      <xdr:row>117</xdr:row>
      <xdr:rowOff>682</xdr:rowOff>
    </xdr:from>
    <xdr:to>
      <xdr:col>69</xdr:col>
      <xdr:colOff>4760</xdr:colOff>
      <xdr:row>118</xdr:row>
      <xdr:rowOff>289152</xdr:rowOff>
    </xdr:to>
    <xdr:cxnSp macro="">
      <xdr:nvCxnSpPr>
        <xdr:cNvPr id="1381" name="Conector recto 1380">
          <a:extLst>
            <a:ext uri="{FF2B5EF4-FFF2-40B4-BE49-F238E27FC236}">
              <a16:creationId xmlns:a16="http://schemas.microsoft.com/office/drawing/2014/main" id="{2BF2B54B-E3BF-4034-91B6-A9E0FE4D1157}"/>
            </a:ext>
          </a:extLst>
        </xdr:cNvPr>
        <xdr:cNvCxnSpPr/>
      </xdr:nvCxnSpPr>
      <xdr:spPr>
        <a:xfrm flipV="1">
          <a:off x="36821606" y="36219495"/>
          <a:ext cx="1092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9525</xdr:colOff>
      <xdr:row>35</xdr:row>
      <xdr:rowOff>9525</xdr:rowOff>
    </xdr:from>
    <xdr:to>
      <xdr:col>66</xdr:col>
      <xdr:colOff>752475</xdr:colOff>
      <xdr:row>36</xdr:row>
      <xdr:rowOff>292893</xdr:rowOff>
    </xdr:to>
    <xdr:cxnSp macro="">
      <xdr:nvCxnSpPr>
        <xdr:cNvPr id="1382" name="Conector recto 1381">
          <a:extLst>
            <a:ext uri="{FF2B5EF4-FFF2-40B4-BE49-F238E27FC236}">
              <a16:creationId xmlns:a16="http://schemas.microsoft.com/office/drawing/2014/main" id="{3F700E11-4584-4CC2-9CC7-7BBCCA1644A3}"/>
            </a:ext>
          </a:extLst>
        </xdr:cNvPr>
        <xdr:cNvCxnSpPr/>
      </xdr:nvCxnSpPr>
      <xdr:spPr>
        <a:xfrm flipV="1">
          <a:off x="35061525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9525</xdr:colOff>
      <xdr:row>35</xdr:row>
      <xdr:rowOff>71437</xdr:rowOff>
    </xdr:from>
    <xdr:to>
      <xdr:col>68</xdr:col>
      <xdr:colOff>23812</xdr:colOff>
      <xdr:row>36</xdr:row>
      <xdr:rowOff>292893</xdr:rowOff>
    </xdr:to>
    <xdr:cxnSp macro="">
      <xdr:nvCxnSpPr>
        <xdr:cNvPr id="1383" name="Conector recto 1382">
          <a:extLst>
            <a:ext uri="{FF2B5EF4-FFF2-40B4-BE49-F238E27FC236}">
              <a16:creationId xmlns:a16="http://schemas.microsoft.com/office/drawing/2014/main" id="{18669DAA-9C18-44AD-8A62-328601D96CD6}"/>
            </a:ext>
          </a:extLst>
        </xdr:cNvPr>
        <xdr:cNvCxnSpPr/>
      </xdr:nvCxnSpPr>
      <xdr:spPr>
        <a:xfrm flipV="1">
          <a:off x="49468088" y="8953500"/>
          <a:ext cx="1395412" cy="5548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9525</xdr:colOff>
      <xdr:row>34</xdr:row>
      <xdr:rowOff>304800</xdr:rowOff>
    </xdr:from>
    <xdr:to>
      <xdr:col>69</xdr:col>
      <xdr:colOff>0</xdr:colOff>
      <xdr:row>36</xdr:row>
      <xdr:rowOff>292893</xdr:rowOff>
    </xdr:to>
    <xdr:cxnSp macro="">
      <xdr:nvCxnSpPr>
        <xdr:cNvPr id="1384" name="Conector recto 1383">
          <a:extLst>
            <a:ext uri="{FF2B5EF4-FFF2-40B4-BE49-F238E27FC236}">
              <a16:creationId xmlns:a16="http://schemas.microsoft.com/office/drawing/2014/main" id="{F82994AE-196D-467B-8292-43A883B65F25}"/>
            </a:ext>
          </a:extLst>
        </xdr:cNvPr>
        <xdr:cNvCxnSpPr/>
      </xdr:nvCxnSpPr>
      <xdr:spPr>
        <a:xfrm flipV="1">
          <a:off x="36823650" y="8853488"/>
          <a:ext cx="1085850" cy="6548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2379</xdr:colOff>
      <xdr:row>103</xdr:row>
      <xdr:rowOff>38100</xdr:rowOff>
    </xdr:from>
    <xdr:to>
      <xdr:col>70</xdr:col>
      <xdr:colOff>0</xdr:colOff>
      <xdr:row>105</xdr:row>
      <xdr:rowOff>0</xdr:rowOff>
    </xdr:to>
    <xdr:cxnSp macro="">
      <xdr:nvCxnSpPr>
        <xdr:cNvPr id="1400" name="Conector recto 1399">
          <a:extLst>
            <a:ext uri="{FF2B5EF4-FFF2-40B4-BE49-F238E27FC236}">
              <a16:creationId xmlns:a16="http://schemas.microsoft.com/office/drawing/2014/main" id="{2E6221D9-BBA8-4F61-BC0D-63EF700A6CE4}"/>
            </a:ext>
          </a:extLst>
        </xdr:cNvPr>
        <xdr:cNvCxnSpPr/>
      </xdr:nvCxnSpPr>
      <xdr:spPr>
        <a:xfrm flipV="1">
          <a:off x="50842067" y="31589663"/>
          <a:ext cx="711996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-1</xdr:colOff>
      <xdr:row>95</xdr:row>
      <xdr:rowOff>47624</xdr:rowOff>
    </xdr:from>
    <xdr:to>
      <xdr:col>69</xdr:col>
      <xdr:colOff>1333499</xdr:colOff>
      <xdr:row>96</xdr:row>
      <xdr:rowOff>307183</xdr:rowOff>
    </xdr:to>
    <xdr:cxnSp macro="">
      <xdr:nvCxnSpPr>
        <xdr:cNvPr id="1401" name="Conector recto 1400">
          <a:extLst>
            <a:ext uri="{FF2B5EF4-FFF2-40B4-BE49-F238E27FC236}">
              <a16:creationId xmlns:a16="http://schemas.microsoft.com/office/drawing/2014/main" id="{4AC4FC6D-7079-420B-A522-F0BA46B1DEB3}"/>
            </a:ext>
          </a:extLst>
        </xdr:cNvPr>
        <xdr:cNvCxnSpPr/>
      </xdr:nvCxnSpPr>
      <xdr:spPr>
        <a:xfrm flipV="1">
          <a:off x="51554062" y="28932187"/>
          <a:ext cx="1333500" cy="5929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54768</xdr:colOff>
      <xdr:row>31</xdr:row>
      <xdr:rowOff>-1</xdr:rowOff>
    </xdr:from>
    <xdr:to>
      <xdr:col>70</xdr:col>
      <xdr:colOff>-1</xdr:colOff>
      <xdr:row>32</xdr:row>
      <xdr:rowOff>321471</xdr:rowOff>
    </xdr:to>
    <xdr:cxnSp macro="">
      <xdr:nvCxnSpPr>
        <xdr:cNvPr id="1403" name="Conector recto 1402">
          <a:extLst>
            <a:ext uri="{FF2B5EF4-FFF2-40B4-BE49-F238E27FC236}">
              <a16:creationId xmlns:a16="http://schemas.microsoft.com/office/drawing/2014/main" id="{AE92C1AF-B4AF-4224-86C9-424BA895FBFC}"/>
            </a:ext>
          </a:extLst>
        </xdr:cNvPr>
        <xdr:cNvCxnSpPr/>
      </xdr:nvCxnSpPr>
      <xdr:spPr>
        <a:xfrm flipV="1">
          <a:off x="51608831" y="7548562"/>
          <a:ext cx="1326356" cy="6548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14287</xdr:colOff>
      <xdr:row>37</xdr:row>
      <xdr:rowOff>19050</xdr:rowOff>
    </xdr:from>
    <xdr:to>
      <xdr:col>70</xdr:col>
      <xdr:colOff>0</xdr:colOff>
      <xdr:row>39</xdr:row>
      <xdr:rowOff>11907</xdr:rowOff>
    </xdr:to>
    <xdr:cxnSp macro="">
      <xdr:nvCxnSpPr>
        <xdr:cNvPr id="1405" name="Conector recto 1404">
          <a:extLst>
            <a:ext uri="{FF2B5EF4-FFF2-40B4-BE49-F238E27FC236}">
              <a16:creationId xmlns:a16="http://schemas.microsoft.com/office/drawing/2014/main" id="{A16C491C-4C92-4C30-95AA-3289DC5DF9B0}"/>
            </a:ext>
          </a:extLst>
        </xdr:cNvPr>
        <xdr:cNvCxnSpPr/>
      </xdr:nvCxnSpPr>
      <xdr:spPr>
        <a:xfrm flipV="1">
          <a:off x="50853975" y="9567863"/>
          <a:ext cx="700088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-1</xdr:colOff>
      <xdr:row>39</xdr:row>
      <xdr:rowOff>47624</xdr:rowOff>
    </xdr:from>
    <xdr:to>
      <xdr:col>70</xdr:col>
      <xdr:colOff>23812</xdr:colOff>
      <xdr:row>41</xdr:row>
      <xdr:rowOff>17350</xdr:rowOff>
    </xdr:to>
    <xdr:cxnSp macro="">
      <xdr:nvCxnSpPr>
        <xdr:cNvPr id="1406" name="Conector recto 1405">
          <a:extLst>
            <a:ext uri="{FF2B5EF4-FFF2-40B4-BE49-F238E27FC236}">
              <a16:creationId xmlns:a16="http://schemas.microsoft.com/office/drawing/2014/main" id="{4186B444-4448-418D-B368-B6E81E9C8EB3}"/>
            </a:ext>
          </a:extLst>
        </xdr:cNvPr>
        <xdr:cNvCxnSpPr/>
      </xdr:nvCxnSpPr>
      <xdr:spPr>
        <a:xfrm flipV="1">
          <a:off x="51554062" y="10263187"/>
          <a:ext cx="1404938" cy="6364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43</xdr:row>
      <xdr:rowOff>23812</xdr:rowOff>
    </xdr:from>
    <xdr:to>
      <xdr:col>70</xdr:col>
      <xdr:colOff>-1</xdr:colOff>
      <xdr:row>45</xdr:row>
      <xdr:rowOff>9524</xdr:rowOff>
    </xdr:to>
    <xdr:cxnSp macro="">
      <xdr:nvCxnSpPr>
        <xdr:cNvPr id="1408" name="Conector recto 1407">
          <a:extLst>
            <a:ext uri="{FF2B5EF4-FFF2-40B4-BE49-F238E27FC236}">
              <a16:creationId xmlns:a16="http://schemas.microsoft.com/office/drawing/2014/main" id="{5785FB81-8385-4623-96FF-7314F837A926}"/>
            </a:ext>
          </a:extLst>
        </xdr:cNvPr>
        <xdr:cNvCxnSpPr/>
      </xdr:nvCxnSpPr>
      <xdr:spPr>
        <a:xfrm flipV="1">
          <a:off x="51554063" y="11572875"/>
          <a:ext cx="1381124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19049</xdr:colOff>
      <xdr:row>57</xdr:row>
      <xdr:rowOff>27214</xdr:rowOff>
    </xdr:from>
    <xdr:to>
      <xdr:col>69</xdr:col>
      <xdr:colOff>1537607</xdr:colOff>
      <xdr:row>58</xdr:row>
      <xdr:rowOff>302421</xdr:rowOff>
    </xdr:to>
    <xdr:cxnSp macro="">
      <xdr:nvCxnSpPr>
        <xdr:cNvPr id="1409" name="Conector recto 1408">
          <a:extLst>
            <a:ext uri="{FF2B5EF4-FFF2-40B4-BE49-F238E27FC236}">
              <a16:creationId xmlns:a16="http://schemas.microsoft.com/office/drawing/2014/main" id="{24256B6E-E2A1-4D39-9A92-3AE43C07BF8E}"/>
            </a:ext>
          </a:extLst>
        </xdr:cNvPr>
        <xdr:cNvCxnSpPr/>
      </xdr:nvCxnSpPr>
      <xdr:spPr>
        <a:xfrm flipV="1">
          <a:off x="51372406" y="16029214"/>
          <a:ext cx="1518558" cy="6017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23812</xdr:colOff>
      <xdr:row>58</xdr:row>
      <xdr:rowOff>304800</xdr:rowOff>
    </xdr:from>
    <xdr:to>
      <xdr:col>70</xdr:col>
      <xdr:colOff>19050</xdr:colOff>
      <xdr:row>60</xdr:row>
      <xdr:rowOff>309562</xdr:rowOff>
    </xdr:to>
    <xdr:cxnSp macro="">
      <xdr:nvCxnSpPr>
        <xdr:cNvPr id="1411" name="Conector recto 1410">
          <a:extLst>
            <a:ext uri="{FF2B5EF4-FFF2-40B4-BE49-F238E27FC236}">
              <a16:creationId xmlns:a16="http://schemas.microsoft.com/office/drawing/2014/main" id="{F55451EF-FD56-4DC4-B0C4-DFED6BC8B8D9}"/>
            </a:ext>
          </a:extLst>
        </xdr:cNvPr>
        <xdr:cNvCxnSpPr/>
      </xdr:nvCxnSpPr>
      <xdr:spPr>
        <a:xfrm flipV="1">
          <a:off x="50863500" y="16854488"/>
          <a:ext cx="709613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23810</xdr:colOff>
      <xdr:row>63</xdr:row>
      <xdr:rowOff>13607</xdr:rowOff>
    </xdr:from>
    <xdr:to>
      <xdr:col>70</xdr:col>
      <xdr:colOff>0</xdr:colOff>
      <xdr:row>65</xdr:row>
      <xdr:rowOff>7146</xdr:rowOff>
    </xdr:to>
    <xdr:cxnSp macro="">
      <xdr:nvCxnSpPr>
        <xdr:cNvPr id="1412" name="Conector recto 1411">
          <a:extLst>
            <a:ext uri="{FF2B5EF4-FFF2-40B4-BE49-F238E27FC236}">
              <a16:creationId xmlns:a16="http://schemas.microsoft.com/office/drawing/2014/main" id="{1EE35523-D3E2-4655-A0D2-8117B31B4B28}"/>
            </a:ext>
          </a:extLst>
        </xdr:cNvPr>
        <xdr:cNvCxnSpPr/>
      </xdr:nvCxnSpPr>
      <xdr:spPr>
        <a:xfrm flipV="1">
          <a:off x="51377167" y="17975036"/>
          <a:ext cx="1527404" cy="646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11905</xdr:colOff>
      <xdr:row>71</xdr:row>
      <xdr:rowOff>38100</xdr:rowOff>
    </xdr:from>
    <xdr:to>
      <xdr:col>70</xdr:col>
      <xdr:colOff>0</xdr:colOff>
      <xdr:row>73</xdr:row>
      <xdr:rowOff>2381</xdr:rowOff>
    </xdr:to>
    <xdr:cxnSp macro="">
      <xdr:nvCxnSpPr>
        <xdr:cNvPr id="1414" name="Conector recto 1413">
          <a:extLst>
            <a:ext uri="{FF2B5EF4-FFF2-40B4-BE49-F238E27FC236}">
              <a16:creationId xmlns:a16="http://schemas.microsoft.com/office/drawing/2014/main" id="{E42103DC-5D6F-4805-A48E-F6D770FAB56B}"/>
            </a:ext>
          </a:extLst>
        </xdr:cNvPr>
        <xdr:cNvCxnSpPr/>
      </xdr:nvCxnSpPr>
      <xdr:spPr>
        <a:xfrm flipV="1">
          <a:off x="50851593" y="20921663"/>
          <a:ext cx="702470" cy="6310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-1</xdr:colOff>
      <xdr:row>72</xdr:row>
      <xdr:rowOff>309562</xdr:rowOff>
    </xdr:from>
    <xdr:to>
      <xdr:col>70</xdr:col>
      <xdr:colOff>23812</xdr:colOff>
      <xdr:row>75</xdr:row>
      <xdr:rowOff>0</xdr:rowOff>
    </xdr:to>
    <xdr:cxnSp macro="">
      <xdr:nvCxnSpPr>
        <xdr:cNvPr id="1415" name="Conector recto 1414">
          <a:extLst>
            <a:ext uri="{FF2B5EF4-FFF2-40B4-BE49-F238E27FC236}">
              <a16:creationId xmlns:a16="http://schemas.microsoft.com/office/drawing/2014/main" id="{F2E16710-AB1A-4ECF-BE18-F6C56D40AD93}"/>
            </a:ext>
          </a:extLst>
        </xdr:cNvPr>
        <xdr:cNvCxnSpPr/>
      </xdr:nvCxnSpPr>
      <xdr:spPr>
        <a:xfrm flipV="1">
          <a:off x="51554062" y="21526500"/>
          <a:ext cx="1404938" cy="6905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14287</xdr:colOff>
      <xdr:row>67</xdr:row>
      <xdr:rowOff>71437</xdr:rowOff>
    </xdr:from>
    <xdr:to>
      <xdr:col>70</xdr:col>
      <xdr:colOff>47624</xdr:colOff>
      <xdr:row>69</xdr:row>
      <xdr:rowOff>2</xdr:rowOff>
    </xdr:to>
    <xdr:cxnSp macro="">
      <xdr:nvCxnSpPr>
        <xdr:cNvPr id="1418" name="Conector recto 1417">
          <a:extLst>
            <a:ext uri="{FF2B5EF4-FFF2-40B4-BE49-F238E27FC236}">
              <a16:creationId xmlns:a16="http://schemas.microsoft.com/office/drawing/2014/main" id="{3FC81EF2-47B4-49A3-AED4-A073C0D145C1}"/>
            </a:ext>
          </a:extLst>
        </xdr:cNvPr>
        <xdr:cNvCxnSpPr/>
      </xdr:nvCxnSpPr>
      <xdr:spPr>
        <a:xfrm flipV="1">
          <a:off x="51568350" y="19621500"/>
          <a:ext cx="1414462" cy="5953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9525</xdr:colOff>
      <xdr:row>34</xdr:row>
      <xdr:rowOff>304800</xdr:rowOff>
    </xdr:from>
    <xdr:to>
      <xdr:col>70</xdr:col>
      <xdr:colOff>0</xdr:colOff>
      <xdr:row>36</xdr:row>
      <xdr:rowOff>292893</xdr:rowOff>
    </xdr:to>
    <xdr:cxnSp macro="">
      <xdr:nvCxnSpPr>
        <xdr:cNvPr id="1420" name="Conector recto 1419">
          <a:extLst>
            <a:ext uri="{FF2B5EF4-FFF2-40B4-BE49-F238E27FC236}">
              <a16:creationId xmlns:a16="http://schemas.microsoft.com/office/drawing/2014/main" id="{202AB0EC-420F-4242-9342-75810B786784}"/>
            </a:ext>
          </a:extLst>
        </xdr:cNvPr>
        <xdr:cNvCxnSpPr/>
      </xdr:nvCxnSpPr>
      <xdr:spPr>
        <a:xfrm flipV="1">
          <a:off x="50849213" y="8853488"/>
          <a:ext cx="704850" cy="6548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9525</xdr:colOff>
      <xdr:row>115</xdr:row>
      <xdr:rowOff>47624</xdr:rowOff>
    </xdr:from>
    <xdr:to>
      <xdr:col>72</xdr:col>
      <xdr:colOff>23812</xdr:colOff>
      <xdr:row>117</xdr:row>
      <xdr:rowOff>19052</xdr:rowOff>
    </xdr:to>
    <xdr:cxnSp macro="">
      <xdr:nvCxnSpPr>
        <xdr:cNvPr id="1431" name="Conector recto 1430">
          <a:extLst>
            <a:ext uri="{FF2B5EF4-FFF2-40B4-BE49-F238E27FC236}">
              <a16:creationId xmlns:a16="http://schemas.microsoft.com/office/drawing/2014/main" id="{3A6845E4-B6CA-4DEC-9CBA-7E641C813B50}"/>
            </a:ext>
          </a:extLst>
        </xdr:cNvPr>
        <xdr:cNvCxnSpPr/>
      </xdr:nvCxnSpPr>
      <xdr:spPr>
        <a:xfrm flipV="1">
          <a:off x="53968650" y="35599687"/>
          <a:ext cx="1014412" cy="63817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19050</xdr:colOff>
      <xdr:row>115</xdr:row>
      <xdr:rowOff>71437</xdr:rowOff>
    </xdr:from>
    <xdr:to>
      <xdr:col>70</xdr:col>
      <xdr:colOff>952499</xdr:colOff>
      <xdr:row>116</xdr:row>
      <xdr:rowOff>314327</xdr:rowOff>
    </xdr:to>
    <xdr:cxnSp macro="">
      <xdr:nvCxnSpPr>
        <xdr:cNvPr id="1432" name="Conector recto 1431">
          <a:extLst>
            <a:ext uri="{FF2B5EF4-FFF2-40B4-BE49-F238E27FC236}">
              <a16:creationId xmlns:a16="http://schemas.microsoft.com/office/drawing/2014/main" id="{BEBE3551-F235-48BE-90C4-CF3FE38C96D2}"/>
            </a:ext>
          </a:extLst>
        </xdr:cNvPr>
        <xdr:cNvCxnSpPr/>
      </xdr:nvCxnSpPr>
      <xdr:spPr>
        <a:xfrm flipV="1">
          <a:off x="52954238" y="35623500"/>
          <a:ext cx="933449" cy="5762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954880</xdr:colOff>
      <xdr:row>113</xdr:row>
      <xdr:rowOff>-1</xdr:rowOff>
    </xdr:from>
    <xdr:to>
      <xdr:col>71</xdr:col>
      <xdr:colOff>952500</xdr:colOff>
      <xdr:row>115</xdr:row>
      <xdr:rowOff>23815</xdr:rowOff>
    </xdr:to>
    <xdr:cxnSp macro="">
      <xdr:nvCxnSpPr>
        <xdr:cNvPr id="1433" name="Conector recto 1432">
          <a:extLst>
            <a:ext uri="{FF2B5EF4-FFF2-40B4-BE49-F238E27FC236}">
              <a16:creationId xmlns:a16="http://schemas.microsoft.com/office/drawing/2014/main" id="{D9F16D6C-67CD-43BF-A22F-961722AEEA7D}"/>
            </a:ext>
          </a:extLst>
        </xdr:cNvPr>
        <xdr:cNvCxnSpPr/>
      </xdr:nvCxnSpPr>
      <xdr:spPr>
        <a:xfrm flipV="1">
          <a:off x="53890068" y="34885312"/>
          <a:ext cx="1021557" cy="6905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1513794</xdr:colOff>
      <xdr:row>113</xdr:row>
      <xdr:rowOff>40821</xdr:rowOff>
    </xdr:from>
    <xdr:to>
      <xdr:col>71</xdr:col>
      <xdr:colOff>0</xdr:colOff>
      <xdr:row>115</xdr:row>
      <xdr:rowOff>19734</xdr:rowOff>
    </xdr:to>
    <xdr:cxnSp macro="">
      <xdr:nvCxnSpPr>
        <xdr:cNvPr id="1434" name="Conector recto 1433">
          <a:extLst>
            <a:ext uri="{FF2B5EF4-FFF2-40B4-BE49-F238E27FC236}">
              <a16:creationId xmlns:a16="http://schemas.microsoft.com/office/drawing/2014/main" id="{E6D3574B-295F-4D3B-8276-D16B2A402684}"/>
            </a:ext>
          </a:extLst>
        </xdr:cNvPr>
        <xdr:cNvCxnSpPr/>
      </xdr:nvCxnSpPr>
      <xdr:spPr>
        <a:xfrm flipV="1">
          <a:off x="52867151" y="34330821"/>
          <a:ext cx="1057956" cy="6320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4761</xdr:colOff>
      <xdr:row>103</xdr:row>
      <xdr:rowOff>47624</xdr:rowOff>
    </xdr:from>
    <xdr:to>
      <xdr:col>70</xdr:col>
      <xdr:colOff>1000124</xdr:colOff>
      <xdr:row>105</xdr:row>
      <xdr:rowOff>14288</xdr:rowOff>
    </xdr:to>
    <xdr:cxnSp macro="">
      <xdr:nvCxnSpPr>
        <xdr:cNvPr id="1435" name="Conector recto 1434">
          <a:extLst>
            <a:ext uri="{FF2B5EF4-FFF2-40B4-BE49-F238E27FC236}">
              <a16:creationId xmlns:a16="http://schemas.microsoft.com/office/drawing/2014/main" id="{A274C1B4-ABD8-4DF2-94F2-FAB65AAA2E2A}"/>
            </a:ext>
          </a:extLst>
        </xdr:cNvPr>
        <xdr:cNvCxnSpPr/>
      </xdr:nvCxnSpPr>
      <xdr:spPr>
        <a:xfrm flipV="1">
          <a:off x="52939949" y="31599187"/>
          <a:ext cx="995363" cy="6334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2379</xdr:colOff>
      <xdr:row>103</xdr:row>
      <xdr:rowOff>23812</xdr:rowOff>
    </xdr:from>
    <xdr:to>
      <xdr:col>71</xdr:col>
      <xdr:colOff>904875</xdr:colOff>
      <xdr:row>105</xdr:row>
      <xdr:rowOff>0</xdr:rowOff>
    </xdr:to>
    <xdr:cxnSp macro="">
      <xdr:nvCxnSpPr>
        <xdr:cNvPr id="1436" name="Conector recto 1435">
          <a:extLst>
            <a:ext uri="{FF2B5EF4-FFF2-40B4-BE49-F238E27FC236}">
              <a16:creationId xmlns:a16="http://schemas.microsoft.com/office/drawing/2014/main" id="{150EB379-C042-44B7-A3A6-3C940DA8570D}"/>
            </a:ext>
          </a:extLst>
        </xdr:cNvPr>
        <xdr:cNvCxnSpPr/>
      </xdr:nvCxnSpPr>
      <xdr:spPr>
        <a:xfrm flipV="1">
          <a:off x="53961504" y="31575375"/>
          <a:ext cx="902496" cy="6429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14286</xdr:colOff>
      <xdr:row>95</xdr:row>
      <xdr:rowOff>26194</xdr:rowOff>
    </xdr:from>
    <xdr:to>
      <xdr:col>70</xdr:col>
      <xdr:colOff>757236</xdr:colOff>
      <xdr:row>96</xdr:row>
      <xdr:rowOff>309562</xdr:rowOff>
    </xdr:to>
    <xdr:cxnSp macro="">
      <xdr:nvCxnSpPr>
        <xdr:cNvPr id="1437" name="Conector recto 1436">
          <a:extLst>
            <a:ext uri="{FF2B5EF4-FFF2-40B4-BE49-F238E27FC236}">
              <a16:creationId xmlns:a16="http://schemas.microsoft.com/office/drawing/2014/main" id="{4C743E6D-3834-4ECC-98CB-1FB058026368}"/>
            </a:ext>
          </a:extLst>
        </xdr:cNvPr>
        <xdr:cNvCxnSpPr/>
      </xdr:nvCxnSpPr>
      <xdr:spPr>
        <a:xfrm flipV="1">
          <a:off x="13706474" y="28910757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23812</xdr:colOff>
      <xdr:row>95</xdr:row>
      <xdr:rowOff>47626</xdr:rowOff>
    </xdr:from>
    <xdr:to>
      <xdr:col>72</xdr:col>
      <xdr:colOff>16668</xdr:colOff>
      <xdr:row>96</xdr:row>
      <xdr:rowOff>330994</xdr:rowOff>
    </xdr:to>
    <xdr:cxnSp macro="">
      <xdr:nvCxnSpPr>
        <xdr:cNvPr id="1438" name="Conector recto 1437">
          <a:extLst>
            <a:ext uri="{FF2B5EF4-FFF2-40B4-BE49-F238E27FC236}">
              <a16:creationId xmlns:a16="http://schemas.microsoft.com/office/drawing/2014/main" id="{E60A047D-4A07-4F9B-9226-426385B9C5E8}"/>
            </a:ext>
          </a:extLst>
        </xdr:cNvPr>
        <xdr:cNvCxnSpPr/>
      </xdr:nvCxnSpPr>
      <xdr:spPr>
        <a:xfrm flipV="1">
          <a:off x="53982937" y="28932189"/>
          <a:ext cx="992981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47625</xdr:colOff>
      <xdr:row>82</xdr:row>
      <xdr:rowOff>319088</xdr:rowOff>
    </xdr:from>
    <xdr:to>
      <xdr:col>73</xdr:col>
      <xdr:colOff>0</xdr:colOff>
      <xdr:row>84</xdr:row>
      <xdr:rowOff>309562</xdr:rowOff>
    </xdr:to>
    <xdr:cxnSp macro="">
      <xdr:nvCxnSpPr>
        <xdr:cNvPr id="1439" name="Conector recto 1438">
          <a:extLst>
            <a:ext uri="{FF2B5EF4-FFF2-40B4-BE49-F238E27FC236}">
              <a16:creationId xmlns:a16="http://schemas.microsoft.com/office/drawing/2014/main" id="{CD47227E-A413-4979-84AE-37AB5ADC76AF}"/>
            </a:ext>
          </a:extLst>
        </xdr:cNvPr>
        <xdr:cNvCxnSpPr/>
      </xdr:nvCxnSpPr>
      <xdr:spPr>
        <a:xfrm flipV="1">
          <a:off x="55006875" y="24869776"/>
          <a:ext cx="1119188" cy="6572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9525</xdr:colOff>
      <xdr:row>73</xdr:row>
      <xdr:rowOff>-1</xdr:rowOff>
    </xdr:from>
    <xdr:to>
      <xdr:col>72</xdr:col>
      <xdr:colOff>1143000</xdr:colOff>
      <xdr:row>74</xdr:row>
      <xdr:rowOff>319088</xdr:rowOff>
    </xdr:to>
    <xdr:cxnSp macro="">
      <xdr:nvCxnSpPr>
        <xdr:cNvPr id="1440" name="Conector recto 1439">
          <a:extLst>
            <a:ext uri="{FF2B5EF4-FFF2-40B4-BE49-F238E27FC236}">
              <a16:creationId xmlns:a16="http://schemas.microsoft.com/office/drawing/2014/main" id="{D1CC592F-F336-4EFA-B6C0-DEC94CF8B2E4}"/>
            </a:ext>
          </a:extLst>
        </xdr:cNvPr>
        <xdr:cNvCxnSpPr/>
      </xdr:nvCxnSpPr>
      <xdr:spPr>
        <a:xfrm flipV="1">
          <a:off x="54968775" y="21550312"/>
          <a:ext cx="1133475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33337</xdr:colOff>
      <xdr:row>30</xdr:row>
      <xdr:rowOff>327252</xdr:rowOff>
    </xdr:from>
    <xdr:to>
      <xdr:col>73</xdr:col>
      <xdr:colOff>35718</xdr:colOff>
      <xdr:row>32</xdr:row>
      <xdr:rowOff>311263</xdr:rowOff>
    </xdr:to>
    <xdr:cxnSp macro="">
      <xdr:nvCxnSpPr>
        <xdr:cNvPr id="1441" name="Conector recto 1440">
          <a:extLst>
            <a:ext uri="{FF2B5EF4-FFF2-40B4-BE49-F238E27FC236}">
              <a16:creationId xmlns:a16="http://schemas.microsoft.com/office/drawing/2014/main" id="{351BD589-CDC3-424D-B86E-E7DEE1FAC960}"/>
            </a:ext>
          </a:extLst>
        </xdr:cNvPr>
        <xdr:cNvCxnSpPr/>
      </xdr:nvCxnSpPr>
      <xdr:spPr>
        <a:xfrm flipV="1">
          <a:off x="15154275" y="7542440"/>
          <a:ext cx="716756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38100</xdr:colOff>
      <xdr:row>31</xdr:row>
      <xdr:rowOff>14287</xdr:rowOff>
    </xdr:from>
    <xdr:to>
      <xdr:col>71</xdr:col>
      <xdr:colOff>7144</xdr:colOff>
      <xdr:row>32</xdr:row>
      <xdr:rowOff>297655</xdr:rowOff>
    </xdr:to>
    <xdr:cxnSp macro="">
      <xdr:nvCxnSpPr>
        <xdr:cNvPr id="1442" name="Conector recto 1441">
          <a:extLst>
            <a:ext uri="{FF2B5EF4-FFF2-40B4-BE49-F238E27FC236}">
              <a16:creationId xmlns:a16="http://schemas.microsoft.com/office/drawing/2014/main" id="{A04562FB-02E0-4F3E-8ED4-245502EA9235}"/>
            </a:ext>
          </a:extLst>
        </xdr:cNvPr>
        <xdr:cNvCxnSpPr/>
      </xdr:nvCxnSpPr>
      <xdr:spPr>
        <a:xfrm flipV="1">
          <a:off x="13730288" y="7562850"/>
          <a:ext cx="683419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35719</xdr:colOff>
      <xdr:row>31</xdr:row>
      <xdr:rowOff>47626</xdr:rowOff>
    </xdr:from>
    <xdr:to>
      <xdr:col>72</xdr:col>
      <xdr:colOff>28575</xdr:colOff>
      <xdr:row>32</xdr:row>
      <xdr:rowOff>330994</xdr:rowOff>
    </xdr:to>
    <xdr:cxnSp macro="">
      <xdr:nvCxnSpPr>
        <xdr:cNvPr id="1443" name="Conector recto 1442">
          <a:extLst>
            <a:ext uri="{FF2B5EF4-FFF2-40B4-BE49-F238E27FC236}">
              <a16:creationId xmlns:a16="http://schemas.microsoft.com/office/drawing/2014/main" id="{9A180658-5705-43BB-B778-372328B2E252}"/>
            </a:ext>
          </a:extLst>
        </xdr:cNvPr>
        <xdr:cNvCxnSpPr/>
      </xdr:nvCxnSpPr>
      <xdr:spPr>
        <a:xfrm flipV="1">
          <a:off x="53994844" y="7596189"/>
          <a:ext cx="992981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28574</xdr:colOff>
      <xdr:row>37</xdr:row>
      <xdr:rowOff>23812</xdr:rowOff>
    </xdr:from>
    <xdr:to>
      <xdr:col>71</xdr:col>
      <xdr:colOff>23812</xdr:colOff>
      <xdr:row>38</xdr:row>
      <xdr:rowOff>311945</xdr:rowOff>
    </xdr:to>
    <xdr:cxnSp macro="">
      <xdr:nvCxnSpPr>
        <xdr:cNvPr id="1444" name="Conector recto 1443">
          <a:extLst>
            <a:ext uri="{FF2B5EF4-FFF2-40B4-BE49-F238E27FC236}">
              <a16:creationId xmlns:a16="http://schemas.microsoft.com/office/drawing/2014/main" id="{2FB5280A-FE72-46A4-98E9-075536B66862}"/>
            </a:ext>
          </a:extLst>
        </xdr:cNvPr>
        <xdr:cNvCxnSpPr/>
      </xdr:nvCxnSpPr>
      <xdr:spPr>
        <a:xfrm flipV="1">
          <a:off x="52963762" y="9572625"/>
          <a:ext cx="1019175" cy="6215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14287</xdr:colOff>
      <xdr:row>37</xdr:row>
      <xdr:rowOff>47624</xdr:rowOff>
    </xdr:from>
    <xdr:to>
      <xdr:col>71</xdr:col>
      <xdr:colOff>904875</xdr:colOff>
      <xdr:row>39</xdr:row>
      <xdr:rowOff>11907</xdr:rowOff>
    </xdr:to>
    <xdr:cxnSp macro="">
      <xdr:nvCxnSpPr>
        <xdr:cNvPr id="1445" name="Conector recto 1444">
          <a:extLst>
            <a:ext uri="{FF2B5EF4-FFF2-40B4-BE49-F238E27FC236}">
              <a16:creationId xmlns:a16="http://schemas.microsoft.com/office/drawing/2014/main" id="{F1CCEB5F-DAAB-424B-B71B-06B28020A9FF}"/>
            </a:ext>
          </a:extLst>
        </xdr:cNvPr>
        <xdr:cNvCxnSpPr/>
      </xdr:nvCxnSpPr>
      <xdr:spPr>
        <a:xfrm flipV="1">
          <a:off x="53973412" y="9596437"/>
          <a:ext cx="890588" cy="6310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1309686</xdr:colOff>
      <xdr:row>39</xdr:row>
      <xdr:rowOff>23812</xdr:rowOff>
    </xdr:from>
    <xdr:to>
      <xdr:col>71</xdr:col>
      <xdr:colOff>71437</xdr:colOff>
      <xdr:row>41</xdr:row>
      <xdr:rowOff>9526</xdr:rowOff>
    </xdr:to>
    <xdr:cxnSp macro="">
      <xdr:nvCxnSpPr>
        <xdr:cNvPr id="1446" name="Conector recto 1445">
          <a:extLst>
            <a:ext uri="{FF2B5EF4-FFF2-40B4-BE49-F238E27FC236}">
              <a16:creationId xmlns:a16="http://schemas.microsoft.com/office/drawing/2014/main" id="{7B2CB982-B134-4F93-AFA1-3C326CDA4EA0}"/>
            </a:ext>
          </a:extLst>
        </xdr:cNvPr>
        <xdr:cNvCxnSpPr/>
      </xdr:nvCxnSpPr>
      <xdr:spPr>
        <a:xfrm flipV="1">
          <a:off x="52863749" y="10239375"/>
          <a:ext cx="1166813" cy="6524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966786</xdr:colOff>
      <xdr:row>39</xdr:row>
      <xdr:rowOff>12927</xdr:rowOff>
    </xdr:from>
    <xdr:to>
      <xdr:col>71</xdr:col>
      <xdr:colOff>964405</xdr:colOff>
      <xdr:row>40</xdr:row>
      <xdr:rowOff>303099</xdr:rowOff>
    </xdr:to>
    <xdr:cxnSp macro="">
      <xdr:nvCxnSpPr>
        <xdr:cNvPr id="1447" name="Conector recto 1446">
          <a:extLst>
            <a:ext uri="{FF2B5EF4-FFF2-40B4-BE49-F238E27FC236}">
              <a16:creationId xmlns:a16="http://schemas.microsoft.com/office/drawing/2014/main" id="{A790A1D9-E135-4380-8355-BE693CECB245}"/>
            </a:ext>
          </a:extLst>
        </xdr:cNvPr>
        <xdr:cNvCxnSpPr/>
      </xdr:nvCxnSpPr>
      <xdr:spPr>
        <a:xfrm flipV="1">
          <a:off x="53901974" y="10228490"/>
          <a:ext cx="1021556" cy="623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21431</xdr:colOff>
      <xdr:row>56</xdr:row>
      <xdr:rowOff>312964</xdr:rowOff>
    </xdr:from>
    <xdr:to>
      <xdr:col>70</xdr:col>
      <xdr:colOff>1006929</xdr:colOff>
      <xdr:row>59</xdr:row>
      <xdr:rowOff>7144</xdr:rowOff>
    </xdr:to>
    <xdr:cxnSp macro="">
      <xdr:nvCxnSpPr>
        <xdr:cNvPr id="1448" name="Conector recto 1447">
          <a:extLst>
            <a:ext uri="{FF2B5EF4-FFF2-40B4-BE49-F238E27FC236}">
              <a16:creationId xmlns:a16="http://schemas.microsoft.com/office/drawing/2014/main" id="{86BC757D-4FF2-4156-8440-EDC2780E04DD}"/>
            </a:ext>
          </a:extLst>
        </xdr:cNvPr>
        <xdr:cNvCxnSpPr/>
      </xdr:nvCxnSpPr>
      <xdr:spPr>
        <a:xfrm flipV="1">
          <a:off x="52926002" y="15988393"/>
          <a:ext cx="985498" cy="6738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19049</xdr:colOff>
      <xdr:row>57</xdr:row>
      <xdr:rowOff>47624</xdr:rowOff>
    </xdr:from>
    <xdr:to>
      <xdr:col>71</xdr:col>
      <xdr:colOff>952500</xdr:colOff>
      <xdr:row>58</xdr:row>
      <xdr:rowOff>302420</xdr:rowOff>
    </xdr:to>
    <xdr:cxnSp macro="">
      <xdr:nvCxnSpPr>
        <xdr:cNvPr id="1449" name="Conector recto 1448">
          <a:extLst>
            <a:ext uri="{FF2B5EF4-FFF2-40B4-BE49-F238E27FC236}">
              <a16:creationId xmlns:a16="http://schemas.microsoft.com/office/drawing/2014/main" id="{DE30EF1B-673D-43B3-9F81-52E4F90B1285}"/>
            </a:ext>
          </a:extLst>
        </xdr:cNvPr>
        <xdr:cNvCxnSpPr/>
      </xdr:nvCxnSpPr>
      <xdr:spPr>
        <a:xfrm flipV="1">
          <a:off x="53978174" y="16263937"/>
          <a:ext cx="933451" cy="5881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4762</xdr:colOff>
      <xdr:row>59</xdr:row>
      <xdr:rowOff>23812</xdr:rowOff>
    </xdr:from>
    <xdr:to>
      <xdr:col>71</xdr:col>
      <xdr:colOff>23812</xdr:colOff>
      <xdr:row>60</xdr:row>
      <xdr:rowOff>311944</xdr:rowOff>
    </xdr:to>
    <xdr:cxnSp macro="">
      <xdr:nvCxnSpPr>
        <xdr:cNvPr id="1450" name="Conector recto 1449">
          <a:extLst>
            <a:ext uri="{FF2B5EF4-FFF2-40B4-BE49-F238E27FC236}">
              <a16:creationId xmlns:a16="http://schemas.microsoft.com/office/drawing/2014/main" id="{A35CC582-31AF-4AA6-AC3C-5BD912359993}"/>
            </a:ext>
          </a:extLst>
        </xdr:cNvPr>
        <xdr:cNvCxnSpPr/>
      </xdr:nvCxnSpPr>
      <xdr:spPr>
        <a:xfrm flipV="1">
          <a:off x="52939950" y="16906875"/>
          <a:ext cx="1042987" cy="6215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978692</xdr:colOff>
      <xdr:row>59</xdr:row>
      <xdr:rowOff>14288</xdr:rowOff>
    </xdr:from>
    <xdr:to>
      <xdr:col>71</xdr:col>
      <xdr:colOff>947736</xdr:colOff>
      <xdr:row>60</xdr:row>
      <xdr:rowOff>309563</xdr:rowOff>
    </xdr:to>
    <xdr:cxnSp macro="">
      <xdr:nvCxnSpPr>
        <xdr:cNvPr id="1451" name="Conector recto 1450">
          <a:extLst>
            <a:ext uri="{FF2B5EF4-FFF2-40B4-BE49-F238E27FC236}">
              <a16:creationId xmlns:a16="http://schemas.microsoft.com/office/drawing/2014/main" id="{7AE0D90E-7A3F-4F1D-87DA-E8710A983BF8}"/>
            </a:ext>
          </a:extLst>
        </xdr:cNvPr>
        <xdr:cNvCxnSpPr/>
      </xdr:nvCxnSpPr>
      <xdr:spPr>
        <a:xfrm flipV="1">
          <a:off x="53913880" y="16897351"/>
          <a:ext cx="99298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2379</xdr:colOff>
      <xdr:row>63</xdr:row>
      <xdr:rowOff>23812</xdr:rowOff>
    </xdr:from>
    <xdr:to>
      <xdr:col>71</xdr:col>
      <xdr:colOff>95250</xdr:colOff>
      <xdr:row>64</xdr:row>
      <xdr:rowOff>309564</xdr:rowOff>
    </xdr:to>
    <xdr:cxnSp macro="">
      <xdr:nvCxnSpPr>
        <xdr:cNvPr id="1452" name="Conector recto 1451">
          <a:extLst>
            <a:ext uri="{FF2B5EF4-FFF2-40B4-BE49-F238E27FC236}">
              <a16:creationId xmlns:a16="http://schemas.microsoft.com/office/drawing/2014/main" id="{D81F5308-5F7D-4F77-9FB9-8FDA9AB3AB5B}"/>
            </a:ext>
          </a:extLst>
        </xdr:cNvPr>
        <xdr:cNvCxnSpPr/>
      </xdr:nvCxnSpPr>
      <xdr:spPr>
        <a:xfrm flipV="1">
          <a:off x="52937567" y="18240375"/>
          <a:ext cx="1116808" cy="619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9523</xdr:colOff>
      <xdr:row>62</xdr:row>
      <xdr:rowOff>330995</xdr:rowOff>
    </xdr:from>
    <xdr:to>
      <xdr:col>72</xdr:col>
      <xdr:colOff>2379</xdr:colOff>
      <xdr:row>64</xdr:row>
      <xdr:rowOff>292895</xdr:rowOff>
    </xdr:to>
    <xdr:cxnSp macro="">
      <xdr:nvCxnSpPr>
        <xdr:cNvPr id="1453" name="Conector recto 1452">
          <a:extLst>
            <a:ext uri="{FF2B5EF4-FFF2-40B4-BE49-F238E27FC236}">
              <a16:creationId xmlns:a16="http://schemas.microsoft.com/office/drawing/2014/main" id="{88AA9B4D-70CF-4FB3-9CFF-C269F232DDD4}"/>
            </a:ext>
          </a:extLst>
        </xdr:cNvPr>
        <xdr:cNvCxnSpPr/>
      </xdr:nvCxnSpPr>
      <xdr:spPr>
        <a:xfrm flipV="1">
          <a:off x="53968648" y="18214183"/>
          <a:ext cx="99298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14286</xdr:colOff>
      <xdr:row>71</xdr:row>
      <xdr:rowOff>26195</xdr:rowOff>
    </xdr:from>
    <xdr:to>
      <xdr:col>70</xdr:col>
      <xdr:colOff>757236</xdr:colOff>
      <xdr:row>72</xdr:row>
      <xdr:rowOff>309563</xdr:rowOff>
    </xdr:to>
    <xdr:cxnSp macro="">
      <xdr:nvCxnSpPr>
        <xdr:cNvPr id="1454" name="Conector recto 1453">
          <a:extLst>
            <a:ext uri="{FF2B5EF4-FFF2-40B4-BE49-F238E27FC236}">
              <a16:creationId xmlns:a16="http://schemas.microsoft.com/office/drawing/2014/main" id="{18519D3E-2671-4F34-92A8-BC63E539C92D}"/>
            </a:ext>
          </a:extLst>
        </xdr:cNvPr>
        <xdr:cNvCxnSpPr/>
      </xdr:nvCxnSpPr>
      <xdr:spPr>
        <a:xfrm flipV="1">
          <a:off x="13706474" y="2090975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11905</xdr:colOff>
      <xdr:row>71</xdr:row>
      <xdr:rowOff>23813</xdr:rowOff>
    </xdr:from>
    <xdr:to>
      <xdr:col>71</xdr:col>
      <xdr:colOff>754855</xdr:colOff>
      <xdr:row>72</xdr:row>
      <xdr:rowOff>307181</xdr:rowOff>
    </xdr:to>
    <xdr:cxnSp macro="">
      <xdr:nvCxnSpPr>
        <xdr:cNvPr id="1455" name="Conector recto 1454">
          <a:extLst>
            <a:ext uri="{FF2B5EF4-FFF2-40B4-BE49-F238E27FC236}">
              <a16:creationId xmlns:a16="http://schemas.microsoft.com/office/drawing/2014/main" id="{090BCD61-81EB-4689-8149-EE103647EEA0}"/>
            </a:ext>
          </a:extLst>
        </xdr:cNvPr>
        <xdr:cNvCxnSpPr/>
      </xdr:nvCxnSpPr>
      <xdr:spPr>
        <a:xfrm flipV="1">
          <a:off x="14418468" y="20907376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9525</xdr:colOff>
      <xdr:row>73</xdr:row>
      <xdr:rowOff>57152</xdr:rowOff>
    </xdr:from>
    <xdr:to>
      <xdr:col>72</xdr:col>
      <xdr:colOff>2381</xdr:colOff>
      <xdr:row>75</xdr:row>
      <xdr:rowOff>7145</xdr:rowOff>
    </xdr:to>
    <xdr:cxnSp macro="">
      <xdr:nvCxnSpPr>
        <xdr:cNvPr id="1456" name="Conector recto 1455">
          <a:extLst>
            <a:ext uri="{FF2B5EF4-FFF2-40B4-BE49-F238E27FC236}">
              <a16:creationId xmlns:a16="http://schemas.microsoft.com/office/drawing/2014/main" id="{A3ED32B6-FB3C-494F-99BB-7245A2B8FA1D}"/>
            </a:ext>
          </a:extLst>
        </xdr:cNvPr>
        <xdr:cNvCxnSpPr/>
      </xdr:nvCxnSpPr>
      <xdr:spPr>
        <a:xfrm flipV="1">
          <a:off x="53968650" y="21607465"/>
          <a:ext cx="992981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7143</xdr:colOff>
      <xdr:row>73</xdr:row>
      <xdr:rowOff>-1</xdr:rowOff>
    </xdr:from>
    <xdr:to>
      <xdr:col>71</xdr:col>
      <xdr:colOff>47625</xdr:colOff>
      <xdr:row>74</xdr:row>
      <xdr:rowOff>314327</xdr:rowOff>
    </xdr:to>
    <xdr:cxnSp macro="">
      <xdr:nvCxnSpPr>
        <xdr:cNvPr id="1457" name="Conector recto 1456">
          <a:extLst>
            <a:ext uri="{FF2B5EF4-FFF2-40B4-BE49-F238E27FC236}">
              <a16:creationId xmlns:a16="http://schemas.microsoft.com/office/drawing/2014/main" id="{B3B96206-835B-4FB4-8F8E-DDFFEDBD96A8}"/>
            </a:ext>
          </a:extLst>
        </xdr:cNvPr>
        <xdr:cNvCxnSpPr/>
      </xdr:nvCxnSpPr>
      <xdr:spPr>
        <a:xfrm flipV="1">
          <a:off x="52942331" y="21550312"/>
          <a:ext cx="1064419" cy="64770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30955</xdr:colOff>
      <xdr:row>67</xdr:row>
      <xdr:rowOff>47624</xdr:rowOff>
    </xdr:from>
    <xdr:to>
      <xdr:col>71</xdr:col>
      <xdr:colOff>0</xdr:colOff>
      <xdr:row>68</xdr:row>
      <xdr:rowOff>290514</xdr:rowOff>
    </xdr:to>
    <xdr:cxnSp macro="">
      <xdr:nvCxnSpPr>
        <xdr:cNvPr id="1458" name="Conector recto 1457">
          <a:extLst>
            <a:ext uri="{FF2B5EF4-FFF2-40B4-BE49-F238E27FC236}">
              <a16:creationId xmlns:a16="http://schemas.microsoft.com/office/drawing/2014/main" id="{C7AB1691-A99E-48EA-A51E-609349DA872D}"/>
            </a:ext>
          </a:extLst>
        </xdr:cNvPr>
        <xdr:cNvCxnSpPr/>
      </xdr:nvCxnSpPr>
      <xdr:spPr>
        <a:xfrm flipV="1">
          <a:off x="52966143" y="19597687"/>
          <a:ext cx="992982" cy="5762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14287</xdr:colOff>
      <xdr:row>67</xdr:row>
      <xdr:rowOff>47624</xdr:rowOff>
    </xdr:from>
    <xdr:to>
      <xdr:col>71</xdr:col>
      <xdr:colOff>976312</xdr:colOff>
      <xdr:row>69</xdr:row>
      <xdr:rowOff>1</xdr:rowOff>
    </xdr:to>
    <xdr:cxnSp macro="">
      <xdr:nvCxnSpPr>
        <xdr:cNvPr id="1459" name="Conector recto 1458">
          <a:extLst>
            <a:ext uri="{FF2B5EF4-FFF2-40B4-BE49-F238E27FC236}">
              <a16:creationId xmlns:a16="http://schemas.microsoft.com/office/drawing/2014/main" id="{7B051999-8B36-491C-8A2F-FC06FBD24CE9}"/>
            </a:ext>
          </a:extLst>
        </xdr:cNvPr>
        <xdr:cNvCxnSpPr/>
      </xdr:nvCxnSpPr>
      <xdr:spPr>
        <a:xfrm flipV="1">
          <a:off x="53973412" y="19597687"/>
          <a:ext cx="962025" cy="619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36</xdr:row>
      <xdr:rowOff>312965</xdr:rowOff>
    </xdr:from>
    <xdr:to>
      <xdr:col>73</xdr:col>
      <xdr:colOff>27894</xdr:colOff>
      <xdr:row>39</xdr:row>
      <xdr:rowOff>5445</xdr:rowOff>
    </xdr:to>
    <xdr:cxnSp macro="">
      <xdr:nvCxnSpPr>
        <xdr:cNvPr id="1460" name="Conector recto 1459">
          <a:extLst>
            <a:ext uri="{FF2B5EF4-FFF2-40B4-BE49-F238E27FC236}">
              <a16:creationId xmlns:a16="http://schemas.microsoft.com/office/drawing/2014/main" id="{1D4B26AF-0BF3-462F-BF4A-5D1E33B89956}"/>
            </a:ext>
          </a:extLst>
        </xdr:cNvPr>
        <xdr:cNvCxnSpPr/>
      </xdr:nvCxnSpPr>
      <xdr:spPr>
        <a:xfrm flipV="1">
          <a:off x="15120938" y="9528403"/>
          <a:ext cx="742269" cy="6926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38099</xdr:colOff>
      <xdr:row>39</xdr:row>
      <xdr:rowOff>47624</xdr:rowOff>
    </xdr:from>
    <xdr:to>
      <xdr:col>73</xdr:col>
      <xdr:colOff>-1</xdr:colOff>
      <xdr:row>40</xdr:row>
      <xdr:rowOff>279287</xdr:rowOff>
    </xdr:to>
    <xdr:cxnSp macro="">
      <xdr:nvCxnSpPr>
        <xdr:cNvPr id="1461" name="Conector recto 1460">
          <a:extLst>
            <a:ext uri="{FF2B5EF4-FFF2-40B4-BE49-F238E27FC236}">
              <a16:creationId xmlns:a16="http://schemas.microsoft.com/office/drawing/2014/main" id="{5FE1C309-1D34-4E9F-92D9-588FA309EBAC}"/>
            </a:ext>
          </a:extLst>
        </xdr:cNvPr>
        <xdr:cNvCxnSpPr/>
      </xdr:nvCxnSpPr>
      <xdr:spPr>
        <a:xfrm flipV="1">
          <a:off x="54997349" y="10263187"/>
          <a:ext cx="1128713" cy="565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13607</xdr:colOff>
      <xdr:row>59</xdr:row>
      <xdr:rowOff>27213</xdr:rowOff>
    </xdr:from>
    <xdr:to>
      <xdr:col>73</xdr:col>
      <xdr:colOff>11226</xdr:colOff>
      <xdr:row>60</xdr:row>
      <xdr:rowOff>315685</xdr:rowOff>
    </xdr:to>
    <xdr:cxnSp macro="">
      <xdr:nvCxnSpPr>
        <xdr:cNvPr id="1462" name="Conector recto 1461">
          <a:extLst>
            <a:ext uri="{FF2B5EF4-FFF2-40B4-BE49-F238E27FC236}">
              <a16:creationId xmlns:a16="http://schemas.microsoft.com/office/drawing/2014/main" id="{6A852449-89F3-4D24-A3DA-BB6244EF1446}"/>
            </a:ext>
          </a:extLst>
        </xdr:cNvPr>
        <xdr:cNvCxnSpPr/>
      </xdr:nvCxnSpPr>
      <xdr:spPr>
        <a:xfrm flipV="1">
          <a:off x="15134545" y="16910276"/>
          <a:ext cx="711994" cy="6218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12924</xdr:colOff>
      <xdr:row>63</xdr:row>
      <xdr:rowOff>19732</xdr:rowOff>
    </xdr:from>
    <xdr:to>
      <xdr:col>73</xdr:col>
      <xdr:colOff>10543</xdr:colOff>
      <xdr:row>64</xdr:row>
      <xdr:rowOff>308203</xdr:rowOff>
    </xdr:to>
    <xdr:cxnSp macro="">
      <xdr:nvCxnSpPr>
        <xdr:cNvPr id="1463" name="Conector recto 1462">
          <a:extLst>
            <a:ext uri="{FF2B5EF4-FFF2-40B4-BE49-F238E27FC236}">
              <a16:creationId xmlns:a16="http://schemas.microsoft.com/office/drawing/2014/main" id="{F851F26A-2FC6-4D27-9922-DD5E231FEE99}"/>
            </a:ext>
          </a:extLst>
        </xdr:cNvPr>
        <xdr:cNvCxnSpPr/>
      </xdr:nvCxnSpPr>
      <xdr:spPr>
        <a:xfrm flipV="1">
          <a:off x="15133862" y="18236295"/>
          <a:ext cx="711994" cy="6218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981753</xdr:colOff>
      <xdr:row>67</xdr:row>
      <xdr:rowOff>-1</xdr:rowOff>
    </xdr:from>
    <xdr:to>
      <xdr:col>72</xdr:col>
      <xdr:colOff>1095375</xdr:colOff>
      <xdr:row>68</xdr:row>
      <xdr:rowOff>300719</xdr:rowOff>
    </xdr:to>
    <xdr:cxnSp macro="">
      <xdr:nvCxnSpPr>
        <xdr:cNvPr id="1464" name="Conector recto 1463">
          <a:extLst>
            <a:ext uri="{FF2B5EF4-FFF2-40B4-BE49-F238E27FC236}">
              <a16:creationId xmlns:a16="http://schemas.microsoft.com/office/drawing/2014/main" id="{FAB649BE-499D-4B56-A6AA-D85D921031B1}"/>
            </a:ext>
          </a:extLst>
        </xdr:cNvPr>
        <xdr:cNvCxnSpPr/>
      </xdr:nvCxnSpPr>
      <xdr:spPr>
        <a:xfrm flipV="1">
          <a:off x="54940878" y="19550062"/>
          <a:ext cx="1113747" cy="6340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18367</xdr:colOff>
      <xdr:row>115</xdr:row>
      <xdr:rowOff>25175</xdr:rowOff>
    </xdr:from>
    <xdr:to>
      <xdr:col>73</xdr:col>
      <xdr:colOff>15646</xdr:colOff>
      <xdr:row>116</xdr:row>
      <xdr:rowOff>313645</xdr:rowOff>
    </xdr:to>
    <xdr:cxnSp macro="">
      <xdr:nvCxnSpPr>
        <xdr:cNvPr id="1465" name="Conector recto 1464">
          <a:extLst>
            <a:ext uri="{FF2B5EF4-FFF2-40B4-BE49-F238E27FC236}">
              <a16:creationId xmlns:a16="http://schemas.microsoft.com/office/drawing/2014/main" id="{DC1B918B-19C2-4189-BD15-C9CF01F0B366}"/>
            </a:ext>
          </a:extLst>
        </xdr:cNvPr>
        <xdr:cNvCxnSpPr/>
      </xdr:nvCxnSpPr>
      <xdr:spPr>
        <a:xfrm flipV="1">
          <a:off x="15139305" y="35577238"/>
          <a:ext cx="711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2379</xdr:colOff>
      <xdr:row>103</xdr:row>
      <xdr:rowOff>-1</xdr:rowOff>
    </xdr:from>
    <xdr:to>
      <xdr:col>72</xdr:col>
      <xdr:colOff>1119187</xdr:colOff>
      <xdr:row>105</xdr:row>
      <xdr:rowOff>0</xdr:rowOff>
    </xdr:to>
    <xdr:cxnSp macro="">
      <xdr:nvCxnSpPr>
        <xdr:cNvPr id="1466" name="Conector recto 1465">
          <a:extLst>
            <a:ext uri="{FF2B5EF4-FFF2-40B4-BE49-F238E27FC236}">
              <a16:creationId xmlns:a16="http://schemas.microsoft.com/office/drawing/2014/main" id="{615F6B32-2E3C-4FF0-9DC0-1440180DE69B}"/>
            </a:ext>
          </a:extLst>
        </xdr:cNvPr>
        <xdr:cNvCxnSpPr/>
      </xdr:nvCxnSpPr>
      <xdr:spPr>
        <a:xfrm flipV="1">
          <a:off x="54961629" y="31551562"/>
          <a:ext cx="1116808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21089</xdr:colOff>
      <xdr:row>113</xdr:row>
      <xdr:rowOff>27896</xdr:rowOff>
    </xdr:from>
    <xdr:to>
      <xdr:col>73</xdr:col>
      <xdr:colOff>18368</xdr:colOff>
      <xdr:row>114</xdr:row>
      <xdr:rowOff>316367</xdr:rowOff>
    </xdr:to>
    <xdr:cxnSp macro="">
      <xdr:nvCxnSpPr>
        <xdr:cNvPr id="1467" name="Conector recto 1466">
          <a:extLst>
            <a:ext uri="{FF2B5EF4-FFF2-40B4-BE49-F238E27FC236}">
              <a16:creationId xmlns:a16="http://schemas.microsoft.com/office/drawing/2014/main" id="{E9E77DE0-C4DC-49F5-AEAE-F5B1018C0ACF}"/>
            </a:ext>
          </a:extLst>
        </xdr:cNvPr>
        <xdr:cNvCxnSpPr/>
      </xdr:nvCxnSpPr>
      <xdr:spPr>
        <a:xfrm flipV="1">
          <a:off x="15142027" y="34913209"/>
          <a:ext cx="711654" cy="6218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7481</xdr:colOff>
      <xdr:row>117</xdr:row>
      <xdr:rowOff>682</xdr:rowOff>
    </xdr:from>
    <xdr:to>
      <xdr:col>70</xdr:col>
      <xdr:colOff>4760</xdr:colOff>
      <xdr:row>118</xdr:row>
      <xdr:rowOff>289152</xdr:rowOff>
    </xdr:to>
    <xdr:cxnSp macro="">
      <xdr:nvCxnSpPr>
        <xdr:cNvPr id="1468" name="Conector recto 1467">
          <a:extLst>
            <a:ext uri="{FF2B5EF4-FFF2-40B4-BE49-F238E27FC236}">
              <a16:creationId xmlns:a16="http://schemas.microsoft.com/office/drawing/2014/main" id="{B588BA80-F776-4109-B1AC-A6F297F80B6C}"/>
            </a:ext>
          </a:extLst>
        </xdr:cNvPr>
        <xdr:cNvCxnSpPr/>
      </xdr:nvCxnSpPr>
      <xdr:spPr>
        <a:xfrm flipV="1">
          <a:off x="12985294" y="36219495"/>
          <a:ext cx="711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7481</xdr:colOff>
      <xdr:row>117</xdr:row>
      <xdr:rowOff>682</xdr:rowOff>
    </xdr:from>
    <xdr:to>
      <xdr:col>71</xdr:col>
      <xdr:colOff>4760</xdr:colOff>
      <xdr:row>118</xdr:row>
      <xdr:rowOff>289152</xdr:rowOff>
    </xdr:to>
    <xdr:cxnSp macro="">
      <xdr:nvCxnSpPr>
        <xdr:cNvPr id="1471" name="Conector recto 1470">
          <a:extLst>
            <a:ext uri="{FF2B5EF4-FFF2-40B4-BE49-F238E27FC236}">
              <a16:creationId xmlns:a16="http://schemas.microsoft.com/office/drawing/2014/main" id="{F52179E2-F951-49BF-818D-F8D4F61EB8E7}"/>
            </a:ext>
          </a:extLst>
        </xdr:cNvPr>
        <xdr:cNvCxnSpPr/>
      </xdr:nvCxnSpPr>
      <xdr:spPr>
        <a:xfrm flipV="1">
          <a:off x="13699669" y="36219495"/>
          <a:ext cx="711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7481</xdr:colOff>
      <xdr:row>117</xdr:row>
      <xdr:rowOff>682</xdr:rowOff>
    </xdr:from>
    <xdr:to>
      <xdr:col>72</xdr:col>
      <xdr:colOff>4760</xdr:colOff>
      <xdr:row>118</xdr:row>
      <xdr:rowOff>289152</xdr:rowOff>
    </xdr:to>
    <xdr:cxnSp macro="">
      <xdr:nvCxnSpPr>
        <xdr:cNvPr id="1472" name="Conector recto 1471">
          <a:extLst>
            <a:ext uri="{FF2B5EF4-FFF2-40B4-BE49-F238E27FC236}">
              <a16:creationId xmlns:a16="http://schemas.microsoft.com/office/drawing/2014/main" id="{479F4C92-67BC-42F0-A376-ED1D7E7573ED}"/>
            </a:ext>
          </a:extLst>
        </xdr:cNvPr>
        <xdr:cNvCxnSpPr/>
      </xdr:nvCxnSpPr>
      <xdr:spPr>
        <a:xfrm flipV="1">
          <a:off x="14414044" y="36219495"/>
          <a:ext cx="711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7481</xdr:colOff>
      <xdr:row>117</xdr:row>
      <xdr:rowOff>682</xdr:rowOff>
    </xdr:from>
    <xdr:to>
      <xdr:col>73</xdr:col>
      <xdr:colOff>4760</xdr:colOff>
      <xdr:row>118</xdr:row>
      <xdr:rowOff>289152</xdr:rowOff>
    </xdr:to>
    <xdr:cxnSp macro="">
      <xdr:nvCxnSpPr>
        <xdr:cNvPr id="1473" name="Conector recto 1472">
          <a:extLst>
            <a:ext uri="{FF2B5EF4-FFF2-40B4-BE49-F238E27FC236}">
              <a16:creationId xmlns:a16="http://schemas.microsoft.com/office/drawing/2014/main" id="{8BE25FD9-BD7C-4E61-991D-D2D4FBA2A8F3}"/>
            </a:ext>
          </a:extLst>
        </xdr:cNvPr>
        <xdr:cNvCxnSpPr/>
      </xdr:nvCxnSpPr>
      <xdr:spPr>
        <a:xfrm flipV="1">
          <a:off x="15128419" y="36219495"/>
          <a:ext cx="7116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9525</xdr:colOff>
      <xdr:row>35</xdr:row>
      <xdr:rowOff>71437</xdr:rowOff>
    </xdr:from>
    <xdr:to>
      <xdr:col>71</xdr:col>
      <xdr:colOff>0</xdr:colOff>
      <xdr:row>36</xdr:row>
      <xdr:rowOff>292894</xdr:rowOff>
    </xdr:to>
    <xdr:cxnSp macro="">
      <xdr:nvCxnSpPr>
        <xdr:cNvPr id="1474" name="Conector recto 1473">
          <a:extLst>
            <a:ext uri="{FF2B5EF4-FFF2-40B4-BE49-F238E27FC236}">
              <a16:creationId xmlns:a16="http://schemas.microsoft.com/office/drawing/2014/main" id="{0C4ED4B9-465E-44FD-8E3F-3440B7B8FAA8}"/>
            </a:ext>
          </a:extLst>
        </xdr:cNvPr>
        <xdr:cNvCxnSpPr/>
      </xdr:nvCxnSpPr>
      <xdr:spPr>
        <a:xfrm flipV="1">
          <a:off x="52944713" y="8953500"/>
          <a:ext cx="1014412" cy="55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9525</xdr:colOff>
      <xdr:row>35</xdr:row>
      <xdr:rowOff>47624</xdr:rowOff>
    </xdr:from>
    <xdr:to>
      <xdr:col>71</xdr:col>
      <xdr:colOff>976312</xdr:colOff>
      <xdr:row>36</xdr:row>
      <xdr:rowOff>292894</xdr:rowOff>
    </xdr:to>
    <xdr:cxnSp macro="">
      <xdr:nvCxnSpPr>
        <xdr:cNvPr id="1475" name="Conector recto 1474">
          <a:extLst>
            <a:ext uri="{FF2B5EF4-FFF2-40B4-BE49-F238E27FC236}">
              <a16:creationId xmlns:a16="http://schemas.microsoft.com/office/drawing/2014/main" id="{124D35F1-0715-4BEE-8230-FE2B727484F0}"/>
            </a:ext>
          </a:extLst>
        </xdr:cNvPr>
        <xdr:cNvCxnSpPr/>
      </xdr:nvCxnSpPr>
      <xdr:spPr>
        <a:xfrm flipV="1">
          <a:off x="53968650" y="8929687"/>
          <a:ext cx="966787" cy="5786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9525</xdr:colOff>
      <xdr:row>35</xdr:row>
      <xdr:rowOff>47624</xdr:rowOff>
    </xdr:from>
    <xdr:to>
      <xdr:col>73</xdr:col>
      <xdr:colOff>-1</xdr:colOff>
      <xdr:row>36</xdr:row>
      <xdr:rowOff>292894</xdr:rowOff>
    </xdr:to>
    <xdr:cxnSp macro="">
      <xdr:nvCxnSpPr>
        <xdr:cNvPr id="1476" name="Conector recto 1475">
          <a:extLst>
            <a:ext uri="{FF2B5EF4-FFF2-40B4-BE49-F238E27FC236}">
              <a16:creationId xmlns:a16="http://schemas.microsoft.com/office/drawing/2014/main" id="{FD654DA4-B709-4EDC-BCDD-1CB32E218497}"/>
            </a:ext>
          </a:extLst>
        </xdr:cNvPr>
        <xdr:cNvCxnSpPr/>
      </xdr:nvCxnSpPr>
      <xdr:spPr>
        <a:xfrm flipV="1">
          <a:off x="54968775" y="8929687"/>
          <a:ext cx="1157287" cy="5786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902492</xdr:colOff>
      <xdr:row>73</xdr:row>
      <xdr:rowOff>19050</xdr:rowOff>
    </xdr:from>
    <xdr:to>
      <xdr:col>75</xdr:col>
      <xdr:colOff>14286</xdr:colOff>
      <xdr:row>74</xdr:row>
      <xdr:rowOff>302418</xdr:rowOff>
    </xdr:to>
    <xdr:cxnSp macro="">
      <xdr:nvCxnSpPr>
        <xdr:cNvPr id="1494" name="Conector recto 1493">
          <a:extLst>
            <a:ext uri="{FF2B5EF4-FFF2-40B4-BE49-F238E27FC236}">
              <a16:creationId xmlns:a16="http://schemas.microsoft.com/office/drawing/2014/main" id="{37120A1F-4471-44E5-8FA5-D9106D6ABC2F}"/>
            </a:ext>
          </a:extLst>
        </xdr:cNvPr>
        <xdr:cNvCxnSpPr/>
      </xdr:nvCxnSpPr>
      <xdr:spPr>
        <a:xfrm flipV="1">
          <a:off x="29548930" y="21569363"/>
          <a:ext cx="754856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909636</xdr:colOff>
      <xdr:row>83</xdr:row>
      <xdr:rowOff>45244</xdr:rowOff>
    </xdr:from>
    <xdr:to>
      <xdr:col>75</xdr:col>
      <xdr:colOff>14286</xdr:colOff>
      <xdr:row>85</xdr:row>
      <xdr:rowOff>4762</xdr:rowOff>
    </xdr:to>
    <xdr:cxnSp macro="">
      <xdr:nvCxnSpPr>
        <xdr:cNvPr id="1495" name="Conector recto 1494">
          <a:extLst>
            <a:ext uri="{FF2B5EF4-FFF2-40B4-BE49-F238E27FC236}">
              <a16:creationId xmlns:a16="http://schemas.microsoft.com/office/drawing/2014/main" id="{99DDAF5E-B2DD-4530-AB6C-4E754B9F3C31}"/>
            </a:ext>
          </a:extLst>
        </xdr:cNvPr>
        <xdr:cNvCxnSpPr/>
      </xdr:nvCxnSpPr>
      <xdr:spPr>
        <a:xfrm flipV="1">
          <a:off x="29556074" y="24929307"/>
          <a:ext cx="747712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881061</xdr:colOff>
      <xdr:row>63</xdr:row>
      <xdr:rowOff>40482</xdr:rowOff>
    </xdr:from>
    <xdr:to>
      <xdr:col>74</xdr:col>
      <xdr:colOff>690561</xdr:colOff>
      <xdr:row>65</xdr:row>
      <xdr:rowOff>2381</xdr:rowOff>
    </xdr:to>
    <xdr:cxnSp macro="">
      <xdr:nvCxnSpPr>
        <xdr:cNvPr id="1496" name="Conector recto 1495">
          <a:extLst>
            <a:ext uri="{FF2B5EF4-FFF2-40B4-BE49-F238E27FC236}">
              <a16:creationId xmlns:a16="http://schemas.microsoft.com/office/drawing/2014/main" id="{F6654234-08FB-4C8C-98FA-245112BE0477}"/>
            </a:ext>
          </a:extLst>
        </xdr:cNvPr>
        <xdr:cNvCxnSpPr/>
      </xdr:nvCxnSpPr>
      <xdr:spPr>
        <a:xfrm flipV="1">
          <a:off x="29527499" y="18257045"/>
          <a:ext cx="738187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2379</xdr:colOff>
      <xdr:row>67</xdr:row>
      <xdr:rowOff>40482</xdr:rowOff>
    </xdr:from>
    <xdr:to>
      <xdr:col>75</xdr:col>
      <xdr:colOff>47623</xdr:colOff>
      <xdr:row>69</xdr:row>
      <xdr:rowOff>0</xdr:rowOff>
    </xdr:to>
    <xdr:cxnSp macro="">
      <xdr:nvCxnSpPr>
        <xdr:cNvPr id="1497" name="Conector recto 1496">
          <a:extLst>
            <a:ext uri="{FF2B5EF4-FFF2-40B4-BE49-F238E27FC236}">
              <a16:creationId xmlns:a16="http://schemas.microsoft.com/office/drawing/2014/main" id="{30F532A5-7A26-4072-87E6-C47ABF3FFD39}"/>
            </a:ext>
          </a:extLst>
        </xdr:cNvPr>
        <xdr:cNvCxnSpPr/>
      </xdr:nvCxnSpPr>
      <xdr:spPr>
        <a:xfrm flipV="1">
          <a:off x="29577504" y="19590545"/>
          <a:ext cx="759619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888205</xdr:colOff>
      <xdr:row>71</xdr:row>
      <xdr:rowOff>42863</xdr:rowOff>
    </xdr:from>
    <xdr:to>
      <xdr:col>74</xdr:col>
      <xdr:colOff>697705</xdr:colOff>
      <xdr:row>73</xdr:row>
      <xdr:rowOff>2381</xdr:rowOff>
    </xdr:to>
    <xdr:cxnSp macro="">
      <xdr:nvCxnSpPr>
        <xdr:cNvPr id="1498" name="Conector recto 1497">
          <a:extLst>
            <a:ext uri="{FF2B5EF4-FFF2-40B4-BE49-F238E27FC236}">
              <a16:creationId xmlns:a16="http://schemas.microsoft.com/office/drawing/2014/main" id="{EEE07AC7-D266-49AE-BF83-C5FADFB4AFE1}"/>
            </a:ext>
          </a:extLst>
        </xdr:cNvPr>
        <xdr:cNvCxnSpPr/>
      </xdr:nvCxnSpPr>
      <xdr:spPr>
        <a:xfrm flipV="1">
          <a:off x="29534643" y="20926426"/>
          <a:ext cx="738187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1162048</xdr:colOff>
      <xdr:row>63</xdr:row>
      <xdr:rowOff>11908</xdr:rowOff>
    </xdr:from>
    <xdr:to>
      <xdr:col>73</xdr:col>
      <xdr:colOff>678654</xdr:colOff>
      <xdr:row>64</xdr:row>
      <xdr:rowOff>307183</xdr:rowOff>
    </xdr:to>
    <xdr:cxnSp macro="">
      <xdr:nvCxnSpPr>
        <xdr:cNvPr id="1500" name="Conector recto 1499">
          <a:extLst>
            <a:ext uri="{FF2B5EF4-FFF2-40B4-BE49-F238E27FC236}">
              <a16:creationId xmlns:a16="http://schemas.microsoft.com/office/drawing/2014/main" id="{F7C806B9-F8D7-4CD8-B3E7-3E9D977C5773}"/>
            </a:ext>
          </a:extLst>
        </xdr:cNvPr>
        <xdr:cNvCxnSpPr/>
      </xdr:nvCxnSpPr>
      <xdr:spPr>
        <a:xfrm flipV="1">
          <a:off x="56121298" y="18228471"/>
          <a:ext cx="683419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907255</xdr:colOff>
      <xdr:row>79</xdr:row>
      <xdr:rowOff>0</xdr:rowOff>
    </xdr:from>
    <xdr:to>
      <xdr:col>75</xdr:col>
      <xdr:colOff>0</xdr:colOff>
      <xdr:row>81</xdr:row>
      <xdr:rowOff>14286</xdr:rowOff>
    </xdr:to>
    <xdr:cxnSp macro="">
      <xdr:nvCxnSpPr>
        <xdr:cNvPr id="1501" name="Conector recto 1500">
          <a:extLst>
            <a:ext uri="{FF2B5EF4-FFF2-40B4-BE49-F238E27FC236}">
              <a16:creationId xmlns:a16="http://schemas.microsoft.com/office/drawing/2014/main" id="{32942E9B-EF11-4D92-B6C1-62196CA1FA8B}"/>
            </a:ext>
          </a:extLst>
        </xdr:cNvPr>
        <xdr:cNvCxnSpPr/>
      </xdr:nvCxnSpPr>
      <xdr:spPr>
        <a:xfrm flipV="1">
          <a:off x="29553693" y="23550563"/>
          <a:ext cx="735807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2379</xdr:colOff>
      <xdr:row>103</xdr:row>
      <xdr:rowOff>19050</xdr:rowOff>
    </xdr:from>
    <xdr:to>
      <xdr:col>75</xdr:col>
      <xdr:colOff>0</xdr:colOff>
      <xdr:row>105</xdr:row>
      <xdr:rowOff>0</xdr:rowOff>
    </xdr:to>
    <xdr:cxnSp macro="">
      <xdr:nvCxnSpPr>
        <xdr:cNvPr id="1502" name="Conector recto 1501">
          <a:extLst>
            <a:ext uri="{FF2B5EF4-FFF2-40B4-BE49-F238E27FC236}">
              <a16:creationId xmlns:a16="http://schemas.microsoft.com/office/drawing/2014/main" id="{C83BD4DD-26A4-4692-BB8E-1FF76FEB1D5A}"/>
            </a:ext>
          </a:extLst>
        </xdr:cNvPr>
        <xdr:cNvCxnSpPr/>
      </xdr:nvCxnSpPr>
      <xdr:spPr>
        <a:xfrm flipV="1">
          <a:off x="29577504" y="31570613"/>
          <a:ext cx="711996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27215</xdr:colOff>
      <xdr:row>77</xdr:row>
      <xdr:rowOff>0</xdr:rowOff>
    </xdr:from>
    <xdr:to>
      <xdr:col>75</xdr:col>
      <xdr:colOff>0</xdr:colOff>
      <xdr:row>78</xdr:row>
      <xdr:rowOff>312964</xdr:rowOff>
    </xdr:to>
    <xdr:cxnSp macro="">
      <xdr:nvCxnSpPr>
        <xdr:cNvPr id="1503" name="Conector recto 1502">
          <a:extLst>
            <a:ext uri="{FF2B5EF4-FFF2-40B4-BE49-F238E27FC236}">
              <a16:creationId xmlns:a16="http://schemas.microsoft.com/office/drawing/2014/main" id="{7FF500AB-2A54-43D0-93A7-B66C92498730}"/>
            </a:ext>
          </a:extLst>
        </xdr:cNvPr>
        <xdr:cNvCxnSpPr/>
      </xdr:nvCxnSpPr>
      <xdr:spPr>
        <a:xfrm flipV="1">
          <a:off x="56837036" y="22533429"/>
          <a:ext cx="680357" cy="6395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56</xdr:row>
      <xdr:rowOff>304800</xdr:rowOff>
    </xdr:from>
    <xdr:to>
      <xdr:col>75</xdr:col>
      <xdr:colOff>26195</xdr:colOff>
      <xdr:row>58</xdr:row>
      <xdr:rowOff>319086</xdr:rowOff>
    </xdr:to>
    <xdr:cxnSp macro="">
      <xdr:nvCxnSpPr>
        <xdr:cNvPr id="1504" name="Conector recto 1503">
          <a:extLst>
            <a:ext uri="{FF2B5EF4-FFF2-40B4-BE49-F238E27FC236}">
              <a16:creationId xmlns:a16="http://schemas.microsoft.com/office/drawing/2014/main" id="{036D355F-A596-435E-B1DD-117476E11F02}"/>
            </a:ext>
          </a:extLst>
        </xdr:cNvPr>
        <xdr:cNvCxnSpPr/>
      </xdr:nvCxnSpPr>
      <xdr:spPr>
        <a:xfrm flipV="1">
          <a:off x="29575125" y="1618773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58</xdr:row>
      <xdr:rowOff>304800</xdr:rowOff>
    </xdr:from>
    <xdr:to>
      <xdr:col>75</xdr:col>
      <xdr:colOff>26195</xdr:colOff>
      <xdr:row>60</xdr:row>
      <xdr:rowOff>319086</xdr:rowOff>
    </xdr:to>
    <xdr:cxnSp macro="">
      <xdr:nvCxnSpPr>
        <xdr:cNvPr id="1505" name="Conector recto 1504">
          <a:extLst>
            <a:ext uri="{FF2B5EF4-FFF2-40B4-BE49-F238E27FC236}">
              <a16:creationId xmlns:a16="http://schemas.microsoft.com/office/drawing/2014/main" id="{5F41F042-B50A-4027-9019-4B72B03D2340}"/>
            </a:ext>
          </a:extLst>
        </xdr:cNvPr>
        <xdr:cNvCxnSpPr/>
      </xdr:nvCxnSpPr>
      <xdr:spPr>
        <a:xfrm flipV="1">
          <a:off x="29575125" y="1685448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895350</xdr:colOff>
      <xdr:row>55</xdr:row>
      <xdr:rowOff>19050</xdr:rowOff>
    </xdr:from>
    <xdr:to>
      <xdr:col>74</xdr:col>
      <xdr:colOff>692945</xdr:colOff>
      <xdr:row>57</xdr:row>
      <xdr:rowOff>33336</xdr:rowOff>
    </xdr:to>
    <xdr:cxnSp macro="">
      <xdr:nvCxnSpPr>
        <xdr:cNvPr id="1506" name="Conector recto 1505">
          <a:extLst>
            <a:ext uri="{FF2B5EF4-FFF2-40B4-BE49-F238E27FC236}">
              <a16:creationId xmlns:a16="http://schemas.microsoft.com/office/drawing/2014/main" id="{ED279A6B-A338-4B7F-911E-33B0755C2D82}"/>
            </a:ext>
          </a:extLst>
        </xdr:cNvPr>
        <xdr:cNvCxnSpPr/>
      </xdr:nvCxnSpPr>
      <xdr:spPr>
        <a:xfrm flipV="1">
          <a:off x="29541788" y="15568613"/>
          <a:ext cx="726282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914400</xdr:colOff>
      <xdr:row>52</xdr:row>
      <xdr:rowOff>304800</xdr:rowOff>
    </xdr:from>
    <xdr:to>
      <xdr:col>75</xdr:col>
      <xdr:colOff>7145</xdr:colOff>
      <xdr:row>54</xdr:row>
      <xdr:rowOff>319086</xdr:rowOff>
    </xdr:to>
    <xdr:cxnSp macro="">
      <xdr:nvCxnSpPr>
        <xdr:cNvPr id="1507" name="Conector recto 1506">
          <a:extLst>
            <a:ext uri="{FF2B5EF4-FFF2-40B4-BE49-F238E27FC236}">
              <a16:creationId xmlns:a16="http://schemas.microsoft.com/office/drawing/2014/main" id="{99009867-FDC8-4C1E-9695-3773BBF846ED}"/>
            </a:ext>
          </a:extLst>
        </xdr:cNvPr>
        <xdr:cNvCxnSpPr/>
      </xdr:nvCxnSpPr>
      <xdr:spPr>
        <a:xfrm flipV="1">
          <a:off x="29560838" y="14854238"/>
          <a:ext cx="735807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42</xdr:row>
      <xdr:rowOff>304800</xdr:rowOff>
    </xdr:from>
    <xdr:to>
      <xdr:col>75</xdr:col>
      <xdr:colOff>26195</xdr:colOff>
      <xdr:row>44</xdr:row>
      <xdr:rowOff>319086</xdr:rowOff>
    </xdr:to>
    <xdr:cxnSp macro="">
      <xdr:nvCxnSpPr>
        <xdr:cNvPr id="1508" name="Conector recto 1507">
          <a:extLst>
            <a:ext uri="{FF2B5EF4-FFF2-40B4-BE49-F238E27FC236}">
              <a16:creationId xmlns:a16="http://schemas.microsoft.com/office/drawing/2014/main" id="{636998C0-94FC-4729-B08C-6DD803593C72}"/>
            </a:ext>
          </a:extLst>
        </xdr:cNvPr>
        <xdr:cNvCxnSpPr/>
      </xdr:nvCxnSpPr>
      <xdr:spPr>
        <a:xfrm flipV="1">
          <a:off x="29575125" y="1152048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0</xdr:colOff>
      <xdr:row>39</xdr:row>
      <xdr:rowOff>0</xdr:rowOff>
    </xdr:from>
    <xdr:to>
      <xdr:col>75</xdr:col>
      <xdr:colOff>26195</xdr:colOff>
      <xdr:row>41</xdr:row>
      <xdr:rowOff>14286</xdr:rowOff>
    </xdr:to>
    <xdr:cxnSp macro="">
      <xdr:nvCxnSpPr>
        <xdr:cNvPr id="1509" name="Conector recto 1508">
          <a:extLst>
            <a:ext uri="{FF2B5EF4-FFF2-40B4-BE49-F238E27FC236}">
              <a16:creationId xmlns:a16="http://schemas.microsoft.com/office/drawing/2014/main" id="{277649DE-F9C0-432C-98B7-A7E25A75898C}"/>
            </a:ext>
          </a:extLst>
        </xdr:cNvPr>
        <xdr:cNvCxnSpPr/>
      </xdr:nvCxnSpPr>
      <xdr:spPr>
        <a:xfrm flipV="1">
          <a:off x="29575125" y="10215563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895350</xdr:colOff>
      <xdr:row>37</xdr:row>
      <xdr:rowOff>0</xdr:rowOff>
    </xdr:from>
    <xdr:to>
      <xdr:col>74</xdr:col>
      <xdr:colOff>692945</xdr:colOff>
      <xdr:row>39</xdr:row>
      <xdr:rowOff>14286</xdr:rowOff>
    </xdr:to>
    <xdr:cxnSp macro="">
      <xdr:nvCxnSpPr>
        <xdr:cNvPr id="1510" name="Conector recto 1509">
          <a:extLst>
            <a:ext uri="{FF2B5EF4-FFF2-40B4-BE49-F238E27FC236}">
              <a16:creationId xmlns:a16="http://schemas.microsoft.com/office/drawing/2014/main" id="{E5B459D3-8C3E-4AEE-B064-EB997E524139}"/>
            </a:ext>
          </a:extLst>
        </xdr:cNvPr>
        <xdr:cNvCxnSpPr/>
      </xdr:nvCxnSpPr>
      <xdr:spPr>
        <a:xfrm flipV="1">
          <a:off x="29541788" y="9548813"/>
          <a:ext cx="726282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914400</xdr:colOff>
      <xdr:row>33</xdr:row>
      <xdr:rowOff>19050</xdr:rowOff>
    </xdr:from>
    <xdr:to>
      <xdr:col>75</xdr:col>
      <xdr:colOff>7145</xdr:colOff>
      <xdr:row>35</xdr:row>
      <xdr:rowOff>33336</xdr:rowOff>
    </xdr:to>
    <xdr:cxnSp macro="">
      <xdr:nvCxnSpPr>
        <xdr:cNvPr id="1511" name="Conector recto 1510">
          <a:extLst>
            <a:ext uri="{FF2B5EF4-FFF2-40B4-BE49-F238E27FC236}">
              <a16:creationId xmlns:a16="http://schemas.microsoft.com/office/drawing/2014/main" id="{52466F90-FD9D-4AC0-950A-5D997B28C75A}"/>
            </a:ext>
          </a:extLst>
        </xdr:cNvPr>
        <xdr:cNvCxnSpPr/>
      </xdr:nvCxnSpPr>
      <xdr:spPr>
        <a:xfrm flipV="1">
          <a:off x="29560838" y="8234363"/>
          <a:ext cx="735807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914400</xdr:colOff>
      <xdr:row>30</xdr:row>
      <xdr:rowOff>323850</xdr:rowOff>
    </xdr:from>
    <xdr:to>
      <xdr:col>75</xdr:col>
      <xdr:colOff>7145</xdr:colOff>
      <xdr:row>32</xdr:row>
      <xdr:rowOff>319086</xdr:rowOff>
    </xdr:to>
    <xdr:cxnSp macro="">
      <xdr:nvCxnSpPr>
        <xdr:cNvPr id="1512" name="Conector recto 1511">
          <a:extLst>
            <a:ext uri="{FF2B5EF4-FFF2-40B4-BE49-F238E27FC236}">
              <a16:creationId xmlns:a16="http://schemas.microsoft.com/office/drawing/2014/main" id="{158C18C4-719D-4DAF-84DD-800E583C9A51}"/>
            </a:ext>
          </a:extLst>
        </xdr:cNvPr>
        <xdr:cNvCxnSpPr/>
      </xdr:nvCxnSpPr>
      <xdr:spPr>
        <a:xfrm flipV="1">
          <a:off x="29560838" y="7539038"/>
          <a:ext cx="735807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890586</xdr:colOff>
      <xdr:row>85</xdr:row>
      <xdr:rowOff>45244</xdr:rowOff>
    </xdr:from>
    <xdr:to>
      <xdr:col>74</xdr:col>
      <xdr:colOff>700086</xdr:colOff>
      <xdr:row>87</xdr:row>
      <xdr:rowOff>4762</xdr:rowOff>
    </xdr:to>
    <xdr:cxnSp macro="">
      <xdr:nvCxnSpPr>
        <xdr:cNvPr id="1513" name="Conector recto 1512">
          <a:extLst>
            <a:ext uri="{FF2B5EF4-FFF2-40B4-BE49-F238E27FC236}">
              <a16:creationId xmlns:a16="http://schemas.microsoft.com/office/drawing/2014/main" id="{6BFA9E45-0344-4B4C-A389-0851A738A4C9}"/>
            </a:ext>
          </a:extLst>
        </xdr:cNvPr>
        <xdr:cNvCxnSpPr/>
      </xdr:nvCxnSpPr>
      <xdr:spPr>
        <a:xfrm flipV="1">
          <a:off x="29537024" y="25596057"/>
          <a:ext cx="738187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9525</xdr:colOff>
      <xdr:row>35</xdr:row>
      <xdr:rowOff>9525</xdr:rowOff>
    </xdr:from>
    <xdr:to>
      <xdr:col>74</xdr:col>
      <xdr:colOff>752475</xdr:colOff>
      <xdr:row>36</xdr:row>
      <xdr:rowOff>292893</xdr:rowOff>
    </xdr:to>
    <xdr:cxnSp macro="">
      <xdr:nvCxnSpPr>
        <xdr:cNvPr id="1515" name="Conector recto 1514">
          <a:extLst>
            <a:ext uri="{FF2B5EF4-FFF2-40B4-BE49-F238E27FC236}">
              <a16:creationId xmlns:a16="http://schemas.microsoft.com/office/drawing/2014/main" id="{4812EA87-F6A9-47D4-B356-A5437CCD2D33}"/>
            </a:ext>
          </a:extLst>
        </xdr:cNvPr>
        <xdr:cNvCxnSpPr/>
      </xdr:nvCxnSpPr>
      <xdr:spPr>
        <a:xfrm flipV="1">
          <a:off x="29584650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47624</xdr:colOff>
      <xdr:row>36</xdr:row>
      <xdr:rowOff>304800</xdr:rowOff>
    </xdr:from>
    <xdr:to>
      <xdr:col>74</xdr:col>
      <xdr:colOff>7145</xdr:colOff>
      <xdr:row>38</xdr:row>
      <xdr:rowOff>309562</xdr:rowOff>
    </xdr:to>
    <xdr:cxnSp macro="">
      <xdr:nvCxnSpPr>
        <xdr:cNvPr id="1519" name="Conector recto 1518">
          <a:extLst>
            <a:ext uri="{FF2B5EF4-FFF2-40B4-BE49-F238E27FC236}">
              <a16:creationId xmlns:a16="http://schemas.microsoft.com/office/drawing/2014/main" id="{0CFCB659-EFBD-4856-9931-DD20F4296A85}"/>
            </a:ext>
          </a:extLst>
        </xdr:cNvPr>
        <xdr:cNvCxnSpPr/>
      </xdr:nvCxnSpPr>
      <xdr:spPr>
        <a:xfrm flipV="1">
          <a:off x="56173687" y="9520238"/>
          <a:ext cx="673896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1162050</xdr:colOff>
      <xdr:row>38</xdr:row>
      <xdr:rowOff>261937</xdr:rowOff>
    </xdr:from>
    <xdr:to>
      <xdr:col>74</xdr:col>
      <xdr:colOff>47624</xdr:colOff>
      <xdr:row>40</xdr:row>
      <xdr:rowOff>319086</xdr:rowOff>
    </xdr:to>
    <xdr:cxnSp macro="">
      <xdr:nvCxnSpPr>
        <xdr:cNvPr id="1520" name="Conector recto 1519">
          <a:extLst>
            <a:ext uri="{FF2B5EF4-FFF2-40B4-BE49-F238E27FC236}">
              <a16:creationId xmlns:a16="http://schemas.microsoft.com/office/drawing/2014/main" id="{818DA35C-9689-4671-97E5-E1E80117A595}"/>
            </a:ext>
          </a:extLst>
        </xdr:cNvPr>
        <xdr:cNvCxnSpPr/>
      </xdr:nvCxnSpPr>
      <xdr:spPr>
        <a:xfrm flipV="1">
          <a:off x="56121300" y="10144125"/>
          <a:ext cx="766762" cy="7238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0</xdr:colOff>
      <xdr:row>56</xdr:row>
      <xdr:rowOff>304800</xdr:rowOff>
    </xdr:from>
    <xdr:to>
      <xdr:col>74</xdr:col>
      <xdr:colOff>26195</xdr:colOff>
      <xdr:row>58</xdr:row>
      <xdr:rowOff>319086</xdr:rowOff>
    </xdr:to>
    <xdr:cxnSp macro="">
      <xdr:nvCxnSpPr>
        <xdr:cNvPr id="1521" name="Conector recto 1520">
          <a:extLst>
            <a:ext uri="{FF2B5EF4-FFF2-40B4-BE49-F238E27FC236}">
              <a16:creationId xmlns:a16="http://schemas.microsoft.com/office/drawing/2014/main" id="{B26374A0-C37D-47BE-9602-8ADB54BA8037}"/>
            </a:ext>
          </a:extLst>
        </xdr:cNvPr>
        <xdr:cNvCxnSpPr/>
      </xdr:nvCxnSpPr>
      <xdr:spPr>
        <a:xfrm flipV="1">
          <a:off x="31003875" y="1618773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0</xdr:colOff>
      <xdr:row>58</xdr:row>
      <xdr:rowOff>304800</xdr:rowOff>
    </xdr:from>
    <xdr:to>
      <xdr:col>74</xdr:col>
      <xdr:colOff>26195</xdr:colOff>
      <xdr:row>60</xdr:row>
      <xdr:rowOff>319086</xdr:rowOff>
    </xdr:to>
    <xdr:cxnSp macro="">
      <xdr:nvCxnSpPr>
        <xdr:cNvPr id="1522" name="Conector recto 1521">
          <a:extLst>
            <a:ext uri="{FF2B5EF4-FFF2-40B4-BE49-F238E27FC236}">
              <a16:creationId xmlns:a16="http://schemas.microsoft.com/office/drawing/2014/main" id="{30BF46DE-29DA-430A-BA69-463504F805D5}"/>
            </a:ext>
          </a:extLst>
        </xdr:cNvPr>
        <xdr:cNvCxnSpPr/>
      </xdr:nvCxnSpPr>
      <xdr:spPr>
        <a:xfrm flipV="1">
          <a:off x="31003875" y="1685448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-1</xdr:colOff>
      <xdr:row>55</xdr:row>
      <xdr:rowOff>19050</xdr:rowOff>
    </xdr:from>
    <xdr:to>
      <xdr:col>73</xdr:col>
      <xdr:colOff>692945</xdr:colOff>
      <xdr:row>57</xdr:row>
      <xdr:rowOff>-1</xdr:rowOff>
    </xdr:to>
    <xdr:cxnSp macro="">
      <xdr:nvCxnSpPr>
        <xdr:cNvPr id="1523" name="Conector recto 1522">
          <a:extLst>
            <a:ext uri="{FF2B5EF4-FFF2-40B4-BE49-F238E27FC236}">
              <a16:creationId xmlns:a16="http://schemas.microsoft.com/office/drawing/2014/main" id="{0FD436E9-22C0-4F56-8922-C1D009312518}"/>
            </a:ext>
          </a:extLst>
        </xdr:cNvPr>
        <xdr:cNvCxnSpPr/>
      </xdr:nvCxnSpPr>
      <xdr:spPr>
        <a:xfrm flipV="1">
          <a:off x="56126062" y="15568613"/>
          <a:ext cx="692946" cy="647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1152525</xdr:colOff>
      <xdr:row>53</xdr:row>
      <xdr:rowOff>71437</xdr:rowOff>
    </xdr:from>
    <xdr:to>
      <xdr:col>73</xdr:col>
      <xdr:colOff>666749</xdr:colOff>
      <xdr:row>54</xdr:row>
      <xdr:rowOff>319086</xdr:rowOff>
    </xdr:to>
    <xdr:cxnSp macro="">
      <xdr:nvCxnSpPr>
        <xdr:cNvPr id="1524" name="Conector recto 1523">
          <a:extLst>
            <a:ext uri="{FF2B5EF4-FFF2-40B4-BE49-F238E27FC236}">
              <a16:creationId xmlns:a16="http://schemas.microsoft.com/office/drawing/2014/main" id="{742B1079-F128-45DB-B93C-D38A1A104C0B}"/>
            </a:ext>
          </a:extLst>
        </xdr:cNvPr>
        <xdr:cNvCxnSpPr/>
      </xdr:nvCxnSpPr>
      <xdr:spPr>
        <a:xfrm flipV="1">
          <a:off x="56111775" y="14954250"/>
          <a:ext cx="681037" cy="5810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9525</xdr:colOff>
      <xdr:row>35</xdr:row>
      <xdr:rowOff>9525</xdr:rowOff>
    </xdr:from>
    <xdr:to>
      <xdr:col>73</xdr:col>
      <xdr:colOff>752475</xdr:colOff>
      <xdr:row>36</xdr:row>
      <xdr:rowOff>292893</xdr:rowOff>
    </xdr:to>
    <xdr:cxnSp macro="">
      <xdr:nvCxnSpPr>
        <xdr:cNvPr id="1526" name="Conector recto 1525">
          <a:extLst>
            <a:ext uri="{FF2B5EF4-FFF2-40B4-BE49-F238E27FC236}">
              <a16:creationId xmlns:a16="http://schemas.microsoft.com/office/drawing/2014/main" id="{5235A66F-5AD2-4809-9C1B-2EFF9FE6D4B6}"/>
            </a:ext>
          </a:extLst>
        </xdr:cNvPr>
        <xdr:cNvCxnSpPr/>
      </xdr:nvCxnSpPr>
      <xdr:spPr>
        <a:xfrm flipV="1">
          <a:off x="31013400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1162048</xdr:colOff>
      <xdr:row>63</xdr:row>
      <xdr:rowOff>11908</xdr:rowOff>
    </xdr:from>
    <xdr:to>
      <xdr:col>75</xdr:col>
      <xdr:colOff>678654</xdr:colOff>
      <xdr:row>64</xdr:row>
      <xdr:rowOff>307183</xdr:rowOff>
    </xdr:to>
    <xdr:cxnSp macro="">
      <xdr:nvCxnSpPr>
        <xdr:cNvPr id="1541" name="Conector recto 1540">
          <a:extLst>
            <a:ext uri="{FF2B5EF4-FFF2-40B4-BE49-F238E27FC236}">
              <a16:creationId xmlns:a16="http://schemas.microsoft.com/office/drawing/2014/main" id="{FA2A555B-20C0-43CD-B142-A26D242FBB58}"/>
            </a:ext>
          </a:extLst>
        </xdr:cNvPr>
        <xdr:cNvCxnSpPr/>
      </xdr:nvCxnSpPr>
      <xdr:spPr>
        <a:xfrm flipV="1">
          <a:off x="56121298" y="18228471"/>
          <a:ext cx="683419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47624</xdr:colOff>
      <xdr:row>36</xdr:row>
      <xdr:rowOff>304800</xdr:rowOff>
    </xdr:from>
    <xdr:to>
      <xdr:col>76</xdr:col>
      <xdr:colOff>7145</xdr:colOff>
      <xdr:row>38</xdr:row>
      <xdr:rowOff>309562</xdr:rowOff>
    </xdr:to>
    <xdr:cxnSp macro="">
      <xdr:nvCxnSpPr>
        <xdr:cNvPr id="1547" name="Conector recto 1546">
          <a:extLst>
            <a:ext uri="{FF2B5EF4-FFF2-40B4-BE49-F238E27FC236}">
              <a16:creationId xmlns:a16="http://schemas.microsoft.com/office/drawing/2014/main" id="{3E19DB6B-CC83-4D6C-B411-B387E55CCCDA}"/>
            </a:ext>
          </a:extLst>
        </xdr:cNvPr>
        <xdr:cNvCxnSpPr/>
      </xdr:nvCxnSpPr>
      <xdr:spPr>
        <a:xfrm flipV="1">
          <a:off x="56173687" y="9520238"/>
          <a:ext cx="673896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1162050</xdr:colOff>
      <xdr:row>38</xdr:row>
      <xdr:rowOff>261937</xdr:rowOff>
    </xdr:from>
    <xdr:to>
      <xdr:col>76</xdr:col>
      <xdr:colOff>47624</xdr:colOff>
      <xdr:row>40</xdr:row>
      <xdr:rowOff>319086</xdr:rowOff>
    </xdr:to>
    <xdr:cxnSp macro="">
      <xdr:nvCxnSpPr>
        <xdr:cNvPr id="1548" name="Conector recto 1547">
          <a:extLst>
            <a:ext uri="{FF2B5EF4-FFF2-40B4-BE49-F238E27FC236}">
              <a16:creationId xmlns:a16="http://schemas.microsoft.com/office/drawing/2014/main" id="{AA819FAF-F0E3-4D43-B808-D896D8ED7AE7}"/>
            </a:ext>
          </a:extLst>
        </xdr:cNvPr>
        <xdr:cNvCxnSpPr/>
      </xdr:nvCxnSpPr>
      <xdr:spPr>
        <a:xfrm flipV="1">
          <a:off x="56121300" y="10144125"/>
          <a:ext cx="766762" cy="7238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0</xdr:colOff>
      <xdr:row>56</xdr:row>
      <xdr:rowOff>304800</xdr:rowOff>
    </xdr:from>
    <xdr:to>
      <xdr:col>76</xdr:col>
      <xdr:colOff>26195</xdr:colOff>
      <xdr:row>58</xdr:row>
      <xdr:rowOff>319086</xdr:rowOff>
    </xdr:to>
    <xdr:cxnSp macro="">
      <xdr:nvCxnSpPr>
        <xdr:cNvPr id="1549" name="Conector recto 1548">
          <a:extLst>
            <a:ext uri="{FF2B5EF4-FFF2-40B4-BE49-F238E27FC236}">
              <a16:creationId xmlns:a16="http://schemas.microsoft.com/office/drawing/2014/main" id="{DA32C412-68BE-4DD0-96DC-2CB53AFC0360}"/>
            </a:ext>
          </a:extLst>
        </xdr:cNvPr>
        <xdr:cNvCxnSpPr/>
      </xdr:nvCxnSpPr>
      <xdr:spPr>
        <a:xfrm flipV="1">
          <a:off x="56126063" y="1618773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0</xdr:colOff>
      <xdr:row>58</xdr:row>
      <xdr:rowOff>304800</xdr:rowOff>
    </xdr:from>
    <xdr:to>
      <xdr:col>76</xdr:col>
      <xdr:colOff>26195</xdr:colOff>
      <xdr:row>60</xdr:row>
      <xdr:rowOff>319086</xdr:rowOff>
    </xdr:to>
    <xdr:cxnSp macro="">
      <xdr:nvCxnSpPr>
        <xdr:cNvPr id="1550" name="Conector recto 1549">
          <a:extLst>
            <a:ext uri="{FF2B5EF4-FFF2-40B4-BE49-F238E27FC236}">
              <a16:creationId xmlns:a16="http://schemas.microsoft.com/office/drawing/2014/main" id="{B9625C60-DCDA-4D4B-9D71-10143E2AABC1}"/>
            </a:ext>
          </a:extLst>
        </xdr:cNvPr>
        <xdr:cNvCxnSpPr/>
      </xdr:nvCxnSpPr>
      <xdr:spPr>
        <a:xfrm flipV="1">
          <a:off x="56126063" y="1685448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-1</xdr:colOff>
      <xdr:row>55</xdr:row>
      <xdr:rowOff>19050</xdr:rowOff>
    </xdr:from>
    <xdr:to>
      <xdr:col>75</xdr:col>
      <xdr:colOff>692945</xdr:colOff>
      <xdr:row>57</xdr:row>
      <xdr:rowOff>-1</xdr:rowOff>
    </xdr:to>
    <xdr:cxnSp macro="">
      <xdr:nvCxnSpPr>
        <xdr:cNvPr id="1551" name="Conector recto 1550">
          <a:extLst>
            <a:ext uri="{FF2B5EF4-FFF2-40B4-BE49-F238E27FC236}">
              <a16:creationId xmlns:a16="http://schemas.microsoft.com/office/drawing/2014/main" id="{4EA39237-4A8F-47B4-AB9B-4DE1C22C40FA}"/>
            </a:ext>
          </a:extLst>
        </xdr:cNvPr>
        <xdr:cNvCxnSpPr/>
      </xdr:nvCxnSpPr>
      <xdr:spPr>
        <a:xfrm flipV="1">
          <a:off x="56126062" y="15568613"/>
          <a:ext cx="692946" cy="647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1152525</xdr:colOff>
      <xdr:row>53</xdr:row>
      <xdr:rowOff>71437</xdr:rowOff>
    </xdr:from>
    <xdr:to>
      <xdr:col>75</xdr:col>
      <xdr:colOff>666749</xdr:colOff>
      <xdr:row>54</xdr:row>
      <xdr:rowOff>319086</xdr:rowOff>
    </xdr:to>
    <xdr:cxnSp macro="">
      <xdr:nvCxnSpPr>
        <xdr:cNvPr id="1552" name="Conector recto 1551">
          <a:extLst>
            <a:ext uri="{FF2B5EF4-FFF2-40B4-BE49-F238E27FC236}">
              <a16:creationId xmlns:a16="http://schemas.microsoft.com/office/drawing/2014/main" id="{80974F6D-2ED7-49B8-92B7-8952020242CA}"/>
            </a:ext>
          </a:extLst>
        </xdr:cNvPr>
        <xdr:cNvCxnSpPr/>
      </xdr:nvCxnSpPr>
      <xdr:spPr>
        <a:xfrm flipV="1">
          <a:off x="56111775" y="14954250"/>
          <a:ext cx="681037" cy="5810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9525</xdr:colOff>
      <xdr:row>35</xdr:row>
      <xdr:rowOff>9525</xdr:rowOff>
    </xdr:from>
    <xdr:to>
      <xdr:col>75</xdr:col>
      <xdr:colOff>752475</xdr:colOff>
      <xdr:row>36</xdr:row>
      <xdr:rowOff>292893</xdr:rowOff>
    </xdr:to>
    <xdr:cxnSp macro="">
      <xdr:nvCxnSpPr>
        <xdr:cNvPr id="1553" name="Conector recto 1552">
          <a:extLst>
            <a:ext uri="{FF2B5EF4-FFF2-40B4-BE49-F238E27FC236}">
              <a16:creationId xmlns:a16="http://schemas.microsoft.com/office/drawing/2014/main" id="{9BEDE684-96D0-4594-B667-A28951C5A277}"/>
            </a:ext>
          </a:extLst>
        </xdr:cNvPr>
        <xdr:cNvCxnSpPr/>
      </xdr:nvCxnSpPr>
      <xdr:spPr>
        <a:xfrm flipV="1">
          <a:off x="56135588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9525</xdr:colOff>
      <xdr:row>35</xdr:row>
      <xdr:rowOff>9525</xdr:rowOff>
    </xdr:from>
    <xdr:to>
      <xdr:col>76</xdr:col>
      <xdr:colOff>752475</xdr:colOff>
      <xdr:row>36</xdr:row>
      <xdr:rowOff>292893</xdr:rowOff>
    </xdr:to>
    <xdr:cxnSp macro="">
      <xdr:nvCxnSpPr>
        <xdr:cNvPr id="1555" name="Conector recto 1554">
          <a:extLst>
            <a:ext uri="{FF2B5EF4-FFF2-40B4-BE49-F238E27FC236}">
              <a16:creationId xmlns:a16="http://schemas.microsoft.com/office/drawing/2014/main" id="{03AA977C-215D-470B-9C97-D76983E435BF}"/>
            </a:ext>
          </a:extLst>
        </xdr:cNvPr>
        <xdr:cNvCxnSpPr/>
      </xdr:nvCxnSpPr>
      <xdr:spPr>
        <a:xfrm flipV="1">
          <a:off x="12272963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47624</xdr:colOff>
      <xdr:row>39</xdr:row>
      <xdr:rowOff>30958</xdr:rowOff>
    </xdr:from>
    <xdr:to>
      <xdr:col>76</xdr:col>
      <xdr:colOff>709612</xdr:colOff>
      <xdr:row>40</xdr:row>
      <xdr:rowOff>285749</xdr:rowOff>
    </xdr:to>
    <xdr:cxnSp macro="">
      <xdr:nvCxnSpPr>
        <xdr:cNvPr id="1556" name="Conector recto 1555">
          <a:extLst>
            <a:ext uri="{FF2B5EF4-FFF2-40B4-BE49-F238E27FC236}">
              <a16:creationId xmlns:a16="http://schemas.microsoft.com/office/drawing/2014/main" id="{8C42386B-F7B7-4719-B17F-4B8B1C2E01AC}"/>
            </a:ext>
          </a:extLst>
        </xdr:cNvPr>
        <xdr:cNvCxnSpPr/>
      </xdr:nvCxnSpPr>
      <xdr:spPr>
        <a:xfrm flipV="1">
          <a:off x="58316812" y="10246521"/>
          <a:ext cx="661988" cy="588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47625</xdr:colOff>
      <xdr:row>37</xdr:row>
      <xdr:rowOff>47625</xdr:rowOff>
    </xdr:from>
    <xdr:to>
      <xdr:col>76</xdr:col>
      <xdr:colOff>709613</xdr:colOff>
      <xdr:row>38</xdr:row>
      <xdr:rowOff>302416</xdr:rowOff>
    </xdr:to>
    <xdr:cxnSp macro="">
      <xdr:nvCxnSpPr>
        <xdr:cNvPr id="1558" name="Conector recto 1557">
          <a:extLst>
            <a:ext uri="{FF2B5EF4-FFF2-40B4-BE49-F238E27FC236}">
              <a16:creationId xmlns:a16="http://schemas.microsoft.com/office/drawing/2014/main" id="{F876ED4F-FB4F-4DEB-A8E3-2E21A0812AE3}"/>
            </a:ext>
          </a:extLst>
        </xdr:cNvPr>
        <xdr:cNvCxnSpPr/>
      </xdr:nvCxnSpPr>
      <xdr:spPr>
        <a:xfrm flipV="1">
          <a:off x="58316813" y="9596438"/>
          <a:ext cx="661988" cy="5881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19049</xdr:colOff>
      <xdr:row>57</xdr:row>
      <xdr:rowOff>19051</xdr:rowOff>
    </xdr:from>
    <xdr:to>
      <xdr:col>76</xdr:col>
      <xdr:colOff>761999</xdr:colOff>
      <xdr:row>58</xdr:row>
      <xdr:rowOff>302419</xdr:rowOff>
    </xdr:to>
    <xdr:cxnSp macro="">
      <xdr:nvCxnSpPr>
        <xdr:cNvPr id="1559" name="Conector recto 1558">
          <a:extLst>
            <a:ext uri="{FF2B5EF4-FFF2-40B4-BE49-F238E27FC236}">
              <a16:creationId xmlns:a16="http://schemas.microsoft.com/office/drawing/2014/main" id="{739C219E-CF5E-47D0-B122-D625E83E4331}"/>
            </a:ext>
          </a:extLst>
        </xdr:cNvPr>
        <xdr:cNvCxnSpPr/>
      </xdr:nvCxnSpPr>
      <xdr:spPr>
        <a:xfrm flipV="1">
          <a:off x="14425612" y="16235364"/>
          <a:ext cx="68580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764380</xdr:colOff>
      <xdr:row>59</xdr:row>
      <xdr:rowOff>38101</xdr:rowOff>
    </xdr:from>
    <xdr:to>
      <xdr:col>76</xdr:col>
      <xdr:colOff>733424</xdr:colOff>
      <xdr:row>61</xdr:row>
      <xdr:rowOff>1</xdr:rowOff>
    </xdr:to>
    <xdr:cxnSp macro="">
      <xdr:nvCxnSpPr>
        <xdr:cNvPr id="1560" name="Conector recto 1559">
          <a:extLst>
            <a:ext uri="{FF2B5EF4-FFF2-40B4-BE49-F238E27FC236}">
              <a16:creationId xmlns:a16="http://schemas.microsoft.com/office/drawing/2014/main" id="{0B5401E7-869D-4004-9BD8-2D87B9D794A0}"/>
            </a:ext>
          </a:extLst>
        </xdr:cNvPr>
        <xdr:cNvCxnSpPr/>
      </xdr:nvCxnSpPr>
      <xdr:spPr>
        <a:xfrm flipV="1">
          <a:off x="14399418" y="16921164"/>
          <a:ext cx="711994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9525</xdr:colOff>
      <xdr:row>35</xdr:row>
      <xdr:rowOff>9525</xdr:rowOff>
    </xdr:from>
    <xdr:to>
      <xdr:col>77</xdr:col>
      <xdr:colOff>752475</xdr:colOff>
      <xdr:row>36</xdr:row>
      <xdr:rowOff>292893</xdr:rowOff>
    </xdr:to>
    <xdr:cxnSp macro="">
      <xdr:nvCxnSpPr>
        <xdr:cNvPr id="1564" name="Conector recto 1563">
          <a:extLst>
            <a:ext uri="{FF2B5EF4-FFF2-40B4-BE49-F238E27FC236}">
              <a16:creationId xmlns:a16="http://schemas.microsoft.com/office/drawing/2014/main" id="{B59F3EBF-7314-410A-A64A-77372BC208D4}"/>
            </a:ext>
          </a:extLst>
        </xdr:cNvPr>
        <xdr:cNvCxnSpPr/>
      </xdr:nvCxnSpPr>
      <xdr:spPr>
        <a:xfrm flipV="1">
          <a:off x="58278713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47624</xdr:colOff>
      <xdr:row>39</xdr:row>
      <xdr:rowOff>47624</xdr:rowOff>
    </xdr:from>
    <xdr:to>
      <xdr:col>78</xdr:col>
      <xdr:colOff>47624</xdr:colOff>
      <xdr:row>40</xdr:row>
      <xdr:rowOff>285749</xdr:rowOff>
    </xdr:to>
    <xdr:cxnSp macro="">
      <xdr:nvCxnSpPr>
        <xdr:cNvPr id="1565" name="Conector recto 1564">
          <a:extLst>
            <a:ext uri="{FF2B5EF4-FFF2-40B4-BE49-F238E27FC236}">
              <a16:creationId xmlns:a16="http://schemas.microsoft.com/office/drawing/2014/main" id="{5634B4F5-FC7A-44B8-A518-E7ADD846CE08}"/>
            </a:ext>
          </a:extLst>
        </xdr:cNvPr>
        <xdr:cNvCxnSpPr/>
      </xdr:nvCxnSpPr>
      <xdr:spPr>
        <a:xfrm flipV="1">
          <a:off x="59031187" y="10263187"/>
          <a:ext cx="1000125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47624</xdr:colOff>
      <xdr:row>36</xdr:row>
      <xdr:rowOff>304800</xdr:rowOff>
    </xdr:from>
    <xdr:to>
      <xdr:col>78</xdr:col>
      <xdr:colOff>7145</xdr:colOff>
      <xdr:row>38</xdr:row>
      <xdr:rowOff>309562</xdr:rowOff>
    </xdr:to>
    <xdr:cxnSp macro="">
      <xdr:nvCxnSpPr>
        <xdr:cNvPr id="1569" name="Conector recto 1568">
          <a:extLst>
            <a:ext uri="{FF2B5EF4-FFF2-40B4-BE49-F238E27FC236}">
              <a16:creationId xmlns:a16="http://schemas.microsoft.com/office/drawing/2014/main" id="{F5D88DA4-BEF7-4032-939F-E5427D239B41}"/>
            </a:ext>
          </a:extLst>
        </xdr:cNvPr>
        <xdr:cNvCxnSpPr/>
      </xdr:nvCxnSpPr>
      <xdr:spPr>
        <a:xfrm flipV="1">
          <a:off x="59031187" y="9520238"/>
          <a:ext cx="959646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56</xdr:row>
      <xdr:rowOff>304800</xdr:rowOff>
    </xdr:from>
    <xdr:to>
      <xdr:col>78</xdr:col>
      <xdr:colOff>26195</xdr:colOff>
      <xdr:row>58</xdr:row>
      <xdr:rowOff>319086</xdr:rowOff>
    </xdr:to>
    <xdr:cxnSp macro="">
      <xdr:nvCxnSpPr>
        <xdr:cNvPr id="1570" name="Conector recto 1569">
          <a:extLst>
            <a:ext uri="{FF2B5EF4-FFF2-40B4-BE49-F238E27FC236}">
              <a16:creationId xmlns:a16="http://schemas.microsoft.com/office/drawing/2014/main" id="{AD2C1777-9F88-427F-A9E6-0FB66589EE53}"/>
            </a:ext>
          </a:extLst>
        </xdr:cNvPr>
        <xdr:cNvCxnSpPr/>
      </xdr:nvCxnSpPr>
      <xdr:spPr>
        <a:xfrm flipV="1">
          <a:off x="57554813" y="16187738"/>
          <a:ext cx="74057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976313</xdr:colOff>
      <xdr:row>56</xdr:row>
      <xdr:rowOff>304801</xdr:rowOff>
    </xdr:from>
    <xdr:to>
      <xdr:col>79</xdr:col>
      <xdr:colOff>73821</xdr:colOff>
      <xdr:row>58</xdr:row>
      <xdr:rowOff>319087</xdr:rowOff>
    </xdr:to>
    <xdr:cxnSp macro="">
      <xdr:nvCxnSpPr>
        <xdr:cNvPr id="1571" name="Conector recto 1570">
          <a:extLst>
            <a:ext uri="{FF2B5EF4-FFF2-40B4-BE49-F238E27FC236}">
              <a16:creationId xmlns:a16="http://schemas.microsoft.com/office/drawing/2014/main" id="{8499C95F-AFD7-42B1-8642-289D11480D3D}"/>
            </a:ext>
          </a:extLst>
        </xdr:cNvPr>
        <xdr:cNvCxnSpPr/>
      </xdr:nvCxnSpPr>
      <xdr:spPr>
        <a:xfrm flipV="1">
          <a:off x="59959876" y="16187739"/>
          <a:ext cx="1026320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9525</xdr:colOff>
      <xdr:row>35</xdr:row>
      <xdr:rowOff>9525</xdr:rowOff>
    </xdr:from>
    <xdr:to>
      <xdr:col>78</xdr:col>
      <xdr:colOff>752475</xdr:colOff>
      <xdr:row>36</xdr:row>
      <xdr:rowOff>292893</xdr:rowOff>
    </xdr:to>
    <xdr:cxnSp macro="">
      <xdr:nvCxnSpPr>
        <xdr:cNvPr id="1572" name="Conector recto 1571">
          <a:extLst>
            <a:ext uri="{FF2B5EF4-FFF2-40B4-BE49-F238E27FC236}">
              <a16:creationId xmlns:a16="http://schemas.microsoft.com/office/drawing/2014/main" id="{7A47447F-898D-4246-9795-4E4F37A34629}"/>
            </a:ext>
          </a:extLst>
        </xdr:cNvPr>
        <xdr:cNvCxnSpPr/>
      </xdr:nvCxnSpPr>
      <xdr:spPr>
        <a:xfrm flipV="1">
          <a:off x="58278713" y="8891588"/>
          <a:ext cx="695325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50005</xdr:colOff>
      <xdr:row>58</xdr:row>
      <xdr:rowOff>323851</xdr:rowOff>
    </xdr:from>
    <xdr:to>
      <xdr:col>79</xdr:col>
      <xdr:colOff>90487</xdr:colOff>
      <xdr:row>60</xdr:row>
      <xdr:rowOff>285751</xdr:rowOff>
    </xdr:to>
    <xdr:cxnSp macro="">
      <xdr:nvCxnSpPr>
        <xdr:cNvPr id="1576" name="Conector recto 1575">
          <a:extLst>
            <a:ext uri="{FF2B5EF4-FFF2-40B4-BE49-F238E27FC236}">
              <a16:creationId xmlns:a16="http://schemas.microsoft.com/office/drawing/2014/main" id="{28FF1FB3-4735-45D3-94AE-B58EA6A8585F}"/>
            </a:ext>
          </a:extLst>
        </xdr:cNvPr>
        <xdr:cNvCxnSpPr/>
      </xdr:nvCxnSpPr>
      <xdr:spPr>
        <a:xfrm flipV="1">
          <a:off x="60033693" y="16873539"/>
          <a:ext cx="969169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47624</xdr:colOff>
      <xdr:row>36</xdr:row>
      <xdr:rowOff>304800</xdr:rowOff>
    </xdr:from>
    <xdr:to>
      <xdr:col>79</xdr:col>
      <xdr:colOff>7145</xdr:colOff>
      <xdr:row>38</xdr:row>
      <xdr:rowOff>309562</xdr:rowOff>
    </xdr:to>
    <xdr:cxnSp macro="">
      <xdr:nvCxnSpPr>
        <xdr:cNvPr id="1577" name="Conector recto 1576">
          <a:extLst>
            <a:ext uri="{FF2B5EF4-FFF2-40B4-BE49-F238E27FC236}">
              <a16:creationId xmlns:a16="http://schemas.microsoft.com/office/drawing/2014/main" id="{BD612D89-9971-4874-8913-9ABFC2995293}"/>
            </a:ext>
          </a:extLst>
        </xdr:cNvPr>
        <xdr:cNvCxnSpPr/>
      </xdr:nvCxnSpPr>
      <xdr:spPr>
        <a:xfrm flipV="1">
          <a:off x="58316812" y="9520238"/>
          <a:ext cx="673896" cy="6715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47625</xdr:colOff>
      <xdr:row>58</xdr:row>
      <xdr:rowOff>280988</xdr:rowOff>
    </xdr:from>
    <xdr:to>
      <xdr:col>78</xdr:col>
      <xdr:colOff>2382</xdr:colOff>
      <xdr:row>60</xdr:row>
      <xdr:rowOff>295274</xdr:rowOff>
    </xdr:to>
    <xdr:cxnSp macro="">
      <xdr:nvCxnSpPr>
        <xdr:cNvPr id="1578" name="Conector recto 1577">
          <a:extLst>
            <a:ext uri="{FF2B5EF4-FFF2-40B4-BE49-F238E27FC236}">
              <a16:creationId xmlns:a16="http://schemas.microsoft.com/office/drawing/2014/main" id="{E51A57A4-D969-4114-AAEF-A3579126E7EB}"/>
            </a:ext>
          </a:extLst>
        </xdr:cNvPr>
        <xdr:cNvCxnSpPr/>
      </xdr:nvCxnSpPr>
      <xdr:spPr>
        <a:xfrm flipV="1">
          <a:off x="59031188" y="16830676"/>
          <a:ext cx="954882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28575</xdr:colOff>
      <xdr:row>38</xdr:row>
      <xdr:rowOff>304800</xdr:rowOff>
    </xdr:from>
    <xdr:to>
      <xdr:col>79</xdr:col>
      <xdr:colOff>42863</xdr:colOff>
      <xdr:row>40</xdr:row>
      <xdr:rowOff>311944</xdr:rowOff>
    </xdr:to>
    <xdr:cxnSp macro="">
      <xdr:nvCxnSpPr>
        <xdr:cNvPr id="1583" name="Conector recto 1582">
          <a:extLst>
            <a:ext uri="{FF2B5EF4-FFF2-40B4-BE49-F238E27FC236}">
              <a16:creationId xmlns:a16="http://schemas.microsoft.com/office/drawing/2014/main" id="{F0F0A0ED-B1D3-4DB4-9E2A-0444973B89D1}"/>
            </a:ext>
          </a:extLst>
        </xdr:cNvPr>
        <xdr:cNvCxnSpPr/>
      </xdr:nvCxnSpPr>
      <xdr:spPr>
        <a:xfrm flipV="1">
          <a:off x="60012263" y="10186988"/>
          <a:ext cx="942975" cy="6738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11906</xdr:colOff>
      <xdr:row>33</xdr:row>
      <xdr:rowOff>0</xdr:rowOff>
    </xdr:from>
    <xdr:to>
      <xdr:col>79</xdr:col>
      <xdr:colOff>1085850</xdr:colOff>
      <xdr:row>34</xdr:row>
      <xdr:rowOff>307181</xdr:rowOff>
    </xdr:to>
    <xdr:cxnSp macro="">
      <xdr:nvCxnSpPr>
        <xdr:cNvPr id="1589" name="Conector recto 1588">
          <a:extLst>
            <a:ext uri="{FF2B5EF4-FFF2-40B4-BE49-F238E27FC236}">
              <a16:creationId xmlns:a16="http://schemas.microsoft.com/office/drawing/2014/main" id="{6E182107-8B04-4F1B-94EF-F8FBC026C8AA}"/>
            </a:ext>
          </a:extLst>
        </xdr:cNvPr>
        <xdr:cNvCxnSpPr/>
      </xdr:nvCxnSpPr>
      <xdr:spPr>
        <a:xfrm flipV="1">
          <a:off x="22895719" y="8215313"/>
          <a:ext cx="883444" cy="6405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9525</xdr:colOff>
      <xdr:row>35</xdr:row>
      <xdr:rowOff>57150</xdr:rowOff>
    </xdr:from>
    <xdr:to>
      <xdr:col>80</xdr:col>
      <xdr:colOff>19050</xdr:colOff>
      <xdr:row>36</xdr:row>
      <xdr:rowOff>292893</xdr:rowOff>
    </xdr:to>
    <xdr:cxnSp macro="">
      <xdr:nvCxnSpPr>
        <xdr:cNvPr id="1590" name="Conector recto 1589">
          <a:extLst>
            <a:ext uri="{FF2B5EF4-FFF2-40B4-BE49-F238E27FC236}">
              <a16:creationId xmlns:a16="http://schemas.microsoft.com/office/drawing/2014/main" id="{F9DC4FFB-E229-471A-A204-89604FD096BB}"/>
            </a:ext>
          </a:extLst>
        </xdr:cNvPr>
        <xdr:cNvCxnSpPr/>
      </xdr:nvCxnSpPr>
      <xdr:spPr>
        <a:xfrm flipV="1">
          <a:off x="22893338" y="8939213"/>
          <a:ext cx="914400" cy="5691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4762</xdr:colOff>
      <xdr:row>39</xdr:row>
      <xdr:rowOff>19050</xdr:rowOff>
    </xdr:from>
    <xdr:to>
      <xdr:col>80</xdr:col>
      <xdr:colOff>0</xdr:colOff>
      <xdr:row>40</xdr:row>
      <xdr:rowOff>311943</xdr:rowOff>
    </xdr:to>
    <xdr:cxnSp macro="">
      <xdr:nvCxnSpPr>
        <xdr:cNvPr id="1591" name="Conector recto 1590">
          <a:extLst>
            <a:ext uri="{FF2B5EF4-FFF2-40B4-BE49-F238E27FC236}">
              <a16:creationId xmlns:a16="http://schemas.microsoft.com/office/drawing/2014/main" id="{124A554F-6BF2-4CD1-BA47-63A916140A13}"/>
            </a:ext>
          </a:extLst>
        </xdr:cNvPr>
        <xdr:cNvCxnSpPr/>
      </xdr:nvCxnSpPr>
      <xdr:spPr>
        <a:xfrm flipV="1">
          <a:off x="22888575" y="10234613"/>
          <a:ext cx="900113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26193</xdr:colOff>
      <xdr:row>43</xdr:row>
      <xdr:rowOff>38100</xdr:rowOff>
    </xdr:from>
    <xdr:to>
      <xdr:col>79</xdr:col>
      <xdr:colOff>1066800</xdr:colOff>
      <xdr:row>44</xdr:row>
      <xdr:rowOff>309562</xdr:rowOff>
    </xdr:to>
    <xdr:cxnSp macro="">
      <xdr:nvCxnSpPr>
        <xdr:cNvPr id="1592" name="Conector recto 1591">
          <a:extLst>
            <a:ext uri="{FF2B5EF4-FFF2-40B4-BE49-F238E27FC236}">
              <a16:creationId xmlns:a16="http://schemas.microsoft.com/office/drawing/2014/main" id="{B25E4630-4AC3-43B1-804B-386A2C89D2EE}"/>
            </a:ext>
          </a:extLst>
        </xdr:cNvPr>
        <xdr:cNvCxnSpPr/>
      </xdr:nvCxnSpPr>
      <xdr:spPr>
        <a:xfrm flipV="1">
          <a:off x="22910006" y="11587163"/>
          <a:ext cx="869157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23812</xdr:colOff>
      <xdr:row>44</xdr:row>
      <xdr:rowOff>304800</xdr:rowOff>
    </xdr:from>
    <xdr:to>
      <xdr:col>80</xdr:col>
      <xdr:colOff>76200</xdr:colOff>
      <xdr:row>46</xdr:row>
      <xdr:rowOff>283369</xdr:rowOff>
    </xdr:to>
    <xdr:cxnSp macro="">
      <xdr:nvCxnSpPr>
        <xdr:cNvPr id="1593" name="Conector recto 1592">
          <a:extLst>
            <a:ext uri="{FF2B5EF4-FFF2-40B4-BE49-F238E27FC236}">
              <a16:creationId xmlns:a16="http://schemas.microsoft.com/office/drawing/2014/main" id="{B94A355A-ED67-443D-877F-59D12DDA573A}"/>
            </a:ext>
          </a:extLst>
        </xdr:cNvPr>
        <xdr:cNvCxnSpPr/>
      </xdr:nvCxnSpPr>
      <xdr:spPr>
        <a:xfrm flipV="1">
          <a:off x="22907625" y="12187238"/>
          <a:ext cx="957263" cy="6453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9525</xdr:colOff>
      <xdr:row>47</xdr:row>
      <xdr:rowOff>21432</xdr:rowOff>
    </xdr:from>
    <xdr:to>
      <xdr:col>79</xdr:col>
      <xdr:colOff>752475</xdr:colOff>
      <xdr:row>48</xdr:row>
      <xdr:rowOff>304800</xdr:rowOff>
    </xdr:to>
    <xdr:cxnSp macro="">
      <xdr:nvCxnSpPr>
        <xdr:cNvPr id="1594" name="Conector recto 1593">
          <a:extLst>
            <a:ext uri="{FF2B5EF4-FFF2-40B4-BE49-F238E27FC236}">
              <a16:creationId xmlns:a16="http://schemas.microsoft.com/office/drawing/2014/main" id="{ACDF0494-8202-460E-8606-56F1ABE0A1F5}"/>
            </a:ext>
          </a:extLst>
        </xdr:cNvPr>
        <xdr:cNvCxnSpPr/>
      </xdr:nvCxnSpPr>
      <xdr:spPr>
        <a:xfrm flipV="1">
          <a:off x="22893338" y="12903995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4762</xdr:colOff>
      <xdr:row>57</xdr:row>
      <xdr:rowOff>38100</xdr:rowOff>
    </xdr:from>
    <xdr:to>
      <xdr:col>79</xdr:col>
      <xdr:colOff>1085850</xdr:colOff>
      <xdr:row>58</xdr:row>
      <xdr:rowOff>280988</xdr:rowOff>
    </xdr:to>
    <xdr:cxnSp macro="">
      <xdr:nvCxnSpPr>
        <xdr:cNvPr id="1595" name="Conector recto 1594">
          <a:extLst>
            <a:ext uri="{FF2B5EF4-FFF2-40B4-BE49-F238E27FC236}">
              <a16:creationId xmlns:a16="http://schemas.microsoft.com/office/drawing/2014/main" id="{5DEF5249-3773-4871-940B-B94FF1F725E1}"/>
            </a:ext>
          </a:extLst>
        </xdr:cNvPr>
        <xdr:cNvCxnSpPr/>
      </xdr:nvCxnSpPr>
      <xdr:spPr>
        <a:xfrm flipV="1">
          <a:off x="22888575" y="16254413"/>
          <a:ext cx="890588" cy="5762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-1</xdr:colOff>
      <xdr:row>63</xdr:row>
      <xdr:rowOff>57150</xdr:rowOff>
    </xdr:from>
    <xdr:to>
      <xdr:col>80</xdr:col>
      <xdr:colOff>0</xdr:colOff>
      <xdr:row>64</xdr:row>
      <xdr:rowOff>319087</xdr:rowOff>
    </xdr:to>
    <xdr:cxnSp macro="">
      <xdr:nvCxnSpPr>
        <xdr:cNvPr id="1597" name="Conector recto 1596">
          <a:extLst>
            <a:ext uri="{FF2B5EF4-FFF2-40B4-BE49-F238E27FC236}">
              <a16:creationId xmlns:a16="http://schemas.microsoft.com/office/drawing/2014/main" id="{77621A8F-58DA-48CD-A7BB-FAB98D2932A0}"/>
            </a:ext>
          </a:extLst>
        </xdr:cNvPr>
        <xdr:cNvCxnSpPr/>
      </xdr:nvCxnSpPr>
      <xdr:spPr>
        <a:xfrm flipV="1">
          <a:off x="22883812" y="18273713"/>
          <a:ext cx="904876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21430</xdr:colOff>
      <xdr:row>67</xdr:row>
      <xdr:rowOff>21432</xdr:rowOff>
    </xdr:from>
    <xdr:to>
      <xdr:col>79</xdr:col>
      <xdr:colOff>764380</xdr:colOff>
      <xdr:row>68</xdr:row>
      <xdr:rowOff>304800</xdr:rowOff>
    </xdr:to>
    <xdr:cxnSp macro="">
      <xdr:nvCxnSpPr>
        <xdr:cNvPr id="1598" name="Conector recto 1597">
          <a:extLst>
            <a:ext uri="{FF2B5EF4-FFF2-40B4-BE49-F238E27FC236}">
              <a16:creationId xmlns:a16="http://schemas.microsoft.com/office/drawing/2014/main" id="{1EABC61C-5BEC-45A9-8326-D59DE69BFDEB}"/>
            </a:ext>
          </a:extLst>
        </xdr:cNvPr>
        <xdr:cNvCxnSpPr/>
      </xdr:nvCxnSpPr>
      <xdr:spPr>
        <a:xfrm flipV="1">
          <a:off x="22905243" y="19571495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19048</xdr:colOff>
      <xdr:row>71</xdr:row>
      <xdr:rowOff>30957</xdr:rowOff>
    </xdr:from>
    <xdr:to>
      <xdr:col>79</xdr:col>
      <xdr:colOff>761998</xdr:colOff>
      <xdr:row>72</xdr:row>
      <xdr:rowOff>314325</xdr:rowOff>
    </xdr:to>
    <xdr:cxnSp macro="">
      <xdr:nvCxnSpPr>
        <xdr:cNvPr id="1599" name="Conector recto 1598">
          <a:extLst>
            <a:ext uri="{FF2B5EF4-FFF2-40B4-BE49-F238E27FC236}">
              <a16:creationId xmlns:a16="http://schemas.microsoft.com/office/drawing/2014/main" id="{176B43A9-1BB0-4A9E-A42B-F5D6D7DC80AA}"/>
            </a:ext>
          </a:extLst>
        </xdr:cNvPr>
        <xdr:cNvCxnSpPr/>
      </xdr:nvCxnSpPr>
      <xdr:spPr>
        <a:xfrm flipV="1">
          <a:off x="22902861" y="20914520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4761</xdr:colOff>
      <xdr:row>73</xdr:row>
      <xdr:rowOff>4764</xdr:rowOff>
    </xdr:from>
    <xdr:to>
      <xdr:col>79</xdr:col>
      <xdr:colOff>747711</xdr:colOff>
      <xdr:row>74</xdr:row>
      <xdr:rowOff>288132</xdr:rowOff>
    </xdr:to>
    <xdr:cxnSp macro="">
      <xdr:nvCxnSpPr>
        <xdr:cNvPr id="1600" name="Conector recto 1599">
          <a:extLst>
            <a:ext uri="{FF2B5EF4-FFF2-40B4-BE49-F238E27FC236}">
              <a16:creationId xmlns:a16="http://schemas.microsoft.com/office/drawing/2014/main" id="{4FCCAB77-4789-4701-A2A0-D28CE9F25FE1}"/>
            </a:ext>
          </a:extLst>
        </xdr:cNvPr>
        <xdr:cNvCxnSpPr/>
      </xdr:nvCxnSpPr>
      <xdr:spPr>
        <a:xfrm flipV="1">
          <a:off x="22888574" y="21555077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27214</xdr:colOff>
      <xdr:row>77</xdr:row>
      <xdr:rowOff>13608</xdr:rowOff>
    </xdr:from>
    <xdr:to>
      <xdr:col>80</xdr:col>
      <xdr:colOff>0</xdr:colOff>
      <xdr:row>79</xdr:row>
      <xdr:rowOff>0</xdr:rowOff>
    </xdr:to>
    <xdr:cxnSp macro="">
      <xdr:nvCxnSpPr>
        <xdr:cNvPr id="1601" name="Conector recto 1600">
          <a:extLst>
            <a:ext uri="{FF2B5EF4-FFF2-40B4-BE49-F238E27FC236}">
              <a16:creationId xmlns:a16="http://schemas.microsoft.com/office/drawing/2014/main" id="{72081938-1B6F-498F-A797-CD7E93907868}"/>
            </a:ext>
          </a:extLst>
        </xdr:cNvPr>
        <xdr:cNvCxnSpPr/>
      </xdr:nvCxnSpPr>
      <xdr:spPr>
        <a:xfrm flipV="1">
          <a:off x="22911027" y="22897421"/>
          <a:ext cx="877661" cy="6531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1330438</xdr:colOff>
      <xdr:row>79</xdr:row>
      <xdr:rowOff>76200</xdr:rowOff>
    </xdr:from>
    <xdr:to>
      <xdr:col>79</xdr:col>
      <xdr:colOff>1085850</xdr:colOff>
      <xdr:row>81</xdr:row>
      <xdr:rowOff>678</xdr:rowOff>
    </xdr:to>
    <xdr:cxnSp macro="">
      <xdr:nvCxnSpPr>
        <xdr:cNvPr id="1602" name="Conector recto 1601">
          <a:extLst>
            <a:ext uri="{FF2B5EF4-FFF2-40B4-BE49-F238E27FC236}">
              <a16:creationId xmlns:a16="http://schemas.microsoft.com/office/drawing/2014/main" id="{9329AAEC-0B28-4C13-9D93-5D55B11761CF}"/>
            </a:ext>
          </a:extLst>
        </xdr:cNvPr>
        <xdr:cNvCxnSpPr/>
      </xdr:nvCxnSpPr>
      <xdr:spPr>
        <a:xfrm flipV="1">
          <a:off x="22875988" y="23626763"/>
          <a:ext cx="903175" cy="5912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2720</xdr:colOff>
      <xdr:row>83</xdr:row>
      <xdr:rowOff>27214</xdr:rowOff>
    </xdr:from>
    <xdr:to>
      <xdr:col>80</xdr:col>
      <xdr:colOff>0</xdr:colOff>
      <xdr:row>84</xdr:row>
      <xdr:rowOff>320110</xdr:rowOff>
    </xdr:to>
    <xdr:cxnSp macro="">
      <xdr:nvCxnSpPr>
        <xdr:cNvPr id="1603" name="Conector recto 1602">
          <a:extLst>
            <a:ext uri="{FF2B5EF4-FFF2-40B4-BE49-F238E27FC236}">
              <a16:creationId xmlns:a16="http://schemas.microsoft.com/office/drawing/2014/main" id="{F86D4F5E-DEE4-4C83-B155-291C16A0729F}"/>
            </a:ext>
          </a:extLst>
        </xdr:cNvPr>
        <xdr:cNvCxnSpPr/>
      </xdr:nvCxnSpPr>
      <xdr:spPr>
        <a:xfrm flipV="1">
          <a:off x="22886533" y="24911277"/>
          <a:ext cx="902155" cy="6262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340</xdr:colOff>
      <xdr:row>85</xdr:row>
      <xdr:rowOff>19050</xdr:rowOff>
    </xdr:from>
    <xdr:to>
      <xdr:col>79</xdr:col>
      <xdr:colOff>1085850</xdr:colOff>
      <xdr:row>86</xdr:row>
      <xdr:rowOff>314327</xdr:rowOff>
    </xdr:to>
    <xdr:cxnSp macro="">
      <xdr:nvCxnSpPr>
        <xdr:cNvPr id="1604" name="Conector recto 1603">
          <a:extLst>
            <a:ext uri="{FF2B5EF4-FFF2-40B4-BE49-F238E27FC236}">
              <a16:creationId xmlns:a16="http://schemas.microsoft.com/office/drawing/2014/main" id="{EF33A277-DF53-49E1-B8B9-5A76F7D4824F}"/>
            </a:ext>
          </a:extLst>
        </xdr:cNvPr>
        <xdr:cNvCxnSpPr/>
      </xdr:nvCxnSpPr>
      <xdr:spPr>
        <a:xfrm flipV="1">
          <a:off x="22884153" y="25569863"/>
          <a:ext cx="895010" cy="6286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35717</xdr:colOff>
      <xdr:row>95</xdr:row>
      <xdr:rowOff>11907</xdr:rowOff>
    </xdr:from>
    <xdr:to>
      <xdr:col>80</xdr:col>
      <xdr:colOff>4761</xdr:colOff>
      <xdr:row>96</xdr:row>
      <xdr:rowOff>295275</xdr:rowOff>
    </xdr:to>
    <xdr:cxnSp macro="">
      <xdr:nvCxnSpPr>
        <xdr:cNvPr id="1605" name="Conector recto 1604">
          <a:extLst>
            <a:ext uri="{FF2B5EF4-FFF2-40B4-BE49-F238E27FC236}">
              <a16:creationId xmlns:a16="http://schemas.microsoft.com/office/drawing/2014/main" id="{603A3842-4A46-4C0A-B11C-44BF3B927816}"/>
            </a:ext>
          </a:extLst>
        </xdr:cNvPr>
        <xdr:cNvCxnSpPr/>
      </xdr:nvCxnSpPr>
      <xdr:spPr>
        <a:xfrm flipV="1">
          <a:off x="22919530" y="28896470"/>
          <a:ext cx="873919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21429</xdr:colOff>
      <xdr:row>103</xdr:row>
      <xdr:rowOff>40821</xdr:rowOff>
    </xdr:from>
    <xdr:to>
      <xdr:col>80</xdr:col>
      <xdr:colOff>13607</xdr:colOff>
      <xdr:row>105</xdr:row>
      <xdr:rowOff>7144</xdr:rowOff>
    </xdr:to>
    <xdr:cxnSp macro="">
      <xdr:nvCxnSpPr>
        <xdr:cNvPr id="1606" name="Conector recto 1605">
          <a:extLst>
            <a:ext uri="{FF2B5EF4-FFF2-40B4-BE49-F238E27FC236}">
              <a16:creationId xmlns:a16="http://schemas.microsoft.com/office/drawing/2014/main" id="{21807277-665D-402E-989C-EF8E4B8E8D36}"/>
            </a:ext>
          </a:extLst>
        </xdr:cNvPr>
        <xdr:cNvCxnSpPr/>
      </xdr:nvCxnSpPr>
      <xdr:spPr>
        <a:xfrm flipV="1">
          <a:off x="22905242" y="31592384"/>
          <a:ext cx="897053" cy="6330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1332139</xdr:colOff>
      <xdr:row>37</xdr:row>
      <xdr:rowOff>46946</xdr:rowOff>
    </xdr:from>
    <xdr:to>
      <xdr:col>79</xdr:col>
      <xdr:colOff>1029040</xdr:colOff>
      <xdr:row>39</xdr:row>
      <xdr:rowOff>3743</xdr:rowOff>
    </xdr:to>
    <xdr:cxnSp macro="">
      <xdr:nvCxnSpPr>
        <xdr:cNvPr id="1607" name="Conector recto 1606">
          <a:extLst>
            <a:ext uri="{FF2B5EF4-FFF2-40B4-BE49-F238E27FC236}">
              <a16:creationId xmlns:a16="http://schemas.microsoft.com/office/drawing/2014/main" id="{FBB50E87-D720-44D6-90FE-A6B9DE562913}"/>
            </a:ext>
          </a:extLst>
        </xdr:cNvPr>
        <xdr:cNvCxnSpPr/>
      </xdr:nvCxnSpPr>
      <xdr:spPr>
        <a:xfrm flipV="1">
          <a:off x="22877689" y="9595759"/>
          <a:ext cx="901814" cy="623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1120888</xdr:colOff>
      <xdr:row>79</xdr:row>
      <xdr:rowOff>0</xdr:rowOff>
    </xdr:from>
    <xdr:to>
      <xdr:col>81</xdr:col>
      <xdr:colOff>0</xdr:colOff>
      <xdr:row>80</xdr:row>
      <xdr:rowOff>305478</xdr:rowOff>
    </xdr:to>
    <xdr:cxnSp macro="">
      <xdr:nvCxnSpPr>
        <xdr:cNvPr id="1608" name="Conector recto 1607">
          <a:extLst>
            <a:ext uri="{FF2B5EF4-FFF2-40B4-BE49-F238E27FC236}">
              <a16:creationId xmlns:a16="http://schemas.microsoft.com/office/drawing/2014/main" id="{FB7BFF4E-1712-484C-A343-2C7FCC950D7F}"/>
            </a:ext>
          </a:extLst>
        </xdr:cNvPr>
        <xdr:cNvCxnSpPr/>
      </xdr:nvCxnSpPr>
      <xdr:spPr>
        <a:xfrm flipV="1">
          <a:off x="23776101" y="23550563"/>
          <a:ext cx="1155587" cy="6388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33337</xdr:colOff>
      <xdr:row>30</xdr:row>
      <xdr:rowOff>327252</xdr:rowOff>
    </xdr:from>
    <xdr:to>
      <xdr:col>80</xdr:col>
      <xdr:colOff>35718</xdr:colOff>
      <xdr:row>32</xdr:row>
      <xdr:rowOff>311263</xdr:rowOff>
    </xdr:to>
    <xdr:cxnSp macro="">
      <xdr:nvCxnSpPr>
        <xdr:cNvPr id="1609" name="Conector recto 1608">
          <a:extLst>
            <a:ext uri="{FF2B5EF4-FFF2-40B4-BE49-F238E27FC236}">
              <a16:creationId xmlns:a16="http://schemas.microsoft.com/office/drawing/2014/main" id="{A07A923E-3BDF-4B17-B331-0F18BBB23A69}"/>
            </a:ext>
          </a:extLst>
        </xdr:cNvPr>
        <xdr:cNvCxnSpPr/>
      </xdr:nvCxnSpPr>
      <xdr:spPr>
        <a:xfrm flipV="1">
          <a:off x="22917150" y="7542440"/>
          <a:ext cx="907256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19050</xdr:colOff>
      <xdr:row>31</xdr:row>
      <xdr:rowOff>76200</xdr:rowOff>
    </xdr:from>
    <xdr:to>
      <xdr:col>80</xdr:col>
      <xdr:colOff>1047750</xdr:colOff>
      <xdr:row>33</xdr:row>
      <xdr:rowOff>0</xdr:rowOff>
    </xdr:to>
    <xdr:cxnSp macro="">
      <xdr:nvCxnSpPr>
        <xdr:cNvPr id="1610" name="Conector recto 1609">
          <a:extLst>
            <a:ext uri="{FF2B5EF4-FFF2-40B4-BE49-F238E27FC236}">
              <a16:creationId xmlns:a16="http://schemas.microsoft.com/office/drawing/2014/main" id="{C0E44488-66D8-41EF-B6C7-72823E08FF08}"/>
            </a:ext>
          </a:extLst>
        </xdr:cNvPr>
        <xdr:cNvCxnSpPr/>
      </xdr:nvCxnSpPr>
      <xdr:spPr>
        <a:xfrm flipV="1">
          <a:off x="23807738" y="7624763"/>
          <a:ext cx="10287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11906</xdr:colOff>
      <xdr:row>33</xdr:row>
      <xdr:rowOff>19050</xdr:rowOff>
    </xdr:from>
    <xdr:to>
      <xdr:col>81</xdr:col>
      <xdr:colOff>0</xdr:colOff>
      <xdr:row>34</xdr:row>
      <xdr:rowOff>307181</xdr:rowOff>
    </xdr:to>
    <xdr:cxnSp macro="">
      <xdr:nvCxnSpPr>
        <xdr:cNvPr id="1611" name="Conector recto 1610">
          <a:extLst>
            <a:ext uri="{FF2B5EF4-FFF2-40B4-BE49-F238E27FC236}">
              <a16:creationId xmlns:a16="http://schemas.microsoft.com/office/drawing/2014/main" id="{B4979820-7C08-4244-AA2E-4379E2C44489}"/>
            </a:ext>
          </a:extLst>
        </xdr:cNvPr>
        <xdr:cNvCxnSpPr/>
      </xdr:nvCxnSpPr>
      <xdr:spPr>
        <a:xfrm flipV="1">
          <a:off x="23800594" y="8234363"/>
          <a:ext cx="1131094" cy="6215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9525</xdr:colOff>
      <xdr:row>35</xdr:row>
      <xdr:rowOff>57150</xdr:rowOff>
    </xdr:from>
    <xdr:to>
      <xdr:col>80</xdr:col>
      <xdr:colOff>1123950</xdr:colOff>
      <xdr:row>36</xdr:row>
      <xdr:rowOff>292893</xdr:rowOff>
    </xdr:to>
    <xdr:cxnSp macro="">
      <xdr:nvCxnSpPr>
        <xdr:cNvPr id="1612" name="Conector recto 1611">
          <a:extLst>
            <a:ext uri="{FF2B5EF4-FFF2-40B4-BE49-F238E27FC236}">
              <a16:creationId xmlns:a16="http://schemas.microsoft.com/office/drawing/2014/main" id="{2EC806EA-D7F6-4C7B-9E30-678B9642BD6E}"/>
            </a:ext>
          </a:extLst>
        </xdr:cNvPr>
        <xdr:cNvCxnSpPr/>
      </xdr:nvCxnSpPr>
      <xdr:spPr>
        <a:xfrm flipV="1">
          <a:off x="23798213" y="8939213"/>
          <a:ext cx="1114425" cy="5691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4762</xdr:colOff>
      <xdr:row>39</xdr:row>
      <xdr:rowOff>0</xdr:rowOff>
    </xdr:from>
    <xdr:to>
      <xdr:col>80</xdr:col>
      <xdr:colOff>1104900</xdr:colOff>
      <xdr:row>40</xdr:row>
      <xdr:rowOff>311943</xdr:rowOff>
    </xdr:to>
    <xdr:cxnSp macro="">
      <xdr:nvCxnSpPr>
        <xdr:cNvPr id="1613" name="Conector recto 1612">
          <a:extLst>
            <a:ext uri="{FF2B5EF4-FFF2-40B4-BE49-F238E27FC236}">
              <a16:creationId xmlns:a16="http://schemas.microsoft.com/office/drawing/2014/main" id="{249FA192-7C79-4EBE-81C3-E57E9BDAE598}"/>
            </a:ext>
          </a:extLst>
        </xdr:cNvPr>
        <xdr:cNvCxnSpPr/>
      </xdr:nvCxnSpPr>
      <xdr:spPr>
        <a:xfrm flipV="1">
          <a:off x="23793450" y="10215563"/>
          <a:ext cx="1100138" cy="6453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26193</xdr:colOff>
      <xdr:row>43</xdr:row>
      <xdr:rowOff>19050</xdr:rowOff>
    </xdr:from>
    <xdr:to>
      <xdr:col>80</xdr:col>
      <xdr:colOff>1104900</xdr:colOff>
      <xdr:row>44</xdr:row>
      <xdr:rowOff>309562</xdr:rowOff>
    </xdr:to>
    <xdr:cxnSp macro="">
      <xdr:nvCxnSpPr>
        <xdr:cNvPr id="1614" name="Conector recto 1613">
          <a:extLst>
            <a:ext uri="{FF2B5EF4-FFF2-40B4-BE49-F238E27FC236}">
              <a16:creationId xmlns:a16="http://schemas.microsoft.com/office/drawing/2014/main" id="{5C7B5A89-FC96-43E4-97BB-D168C137CB13}"/>
            </a:ext>
          </a:extLst>
        </xdr:cNvPr>
        <xdr:cNvCxnSpPr/>
      </xdr:nvCxnSpPr>
      <xdr:spPr>
        <a:xfrm flipV="1">
          <a:off x="23814881" y="11568113"/>
          <a:ext cx="1078707" cy="6238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23812</xdr:colOff>
      <xdr:row>45</xdr:row>
      <xdr:rowOff>0</xdr:rowOff>
    </xdr:from>
    <xdr:to>
      <xdr:col>81</xdr:col>
      <xdr:colOff>19050</xdr:colOff>
      <xdr:row>46</xdr:row>
      <xdr:rowOff>283369</xdr:rowOff>
    </xdr:to>
    <xdr:cxnSp macro="">
      <xdr:nvCxnSpPr>
        <xdr:cNvPr id="1615" name="Conector recto 1614">
          <a:extLst>
            <a:ext uri="{FF2B5EF4-FFF2-40B4-BE49-F238E27FC236}">
              <a16:creationId xmlns:a16="http://schemas.microsoft.com/office/drawing/2014/main" id="{24C603D1-0182-459D-9483-A5BDC634446E}"/>
            </a:ext>
          </a:extLst>
        </xdr:cNvPr>
        <xdr:cNvCxnSpPr/>
      </xdr:nvCxnSpPr>
      <xdr:spPr>
        <a:xfrm flipV="1">
          <a:off x="23812500" y="12215813"/>
          <a:ext cx="1138238" cy="6167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9525</xdr:colOff>
      <xdr:row>47</xdr:row>
      <xdr:rowOff>19050</xdr:rowOff>
    </xdr:from>
    <xdr:to>
      <xdr:col>81</xdr:col>
      <xdr:colOff>0</xdr:colOff>
      <xdr:row>48</xdr:row>
      <xdr:rowOff>304800</xdr:rowOff>
    </xdr:to>
    <xdr:cxnSp macro="">
      <xdr:nvCxnSpPr>
        <xdr:cNvPr id="1616" name="Conector recto 1615">
          <a:extLst>
            <a:ext uri="{FF2B5EF4-FFF2-40B4-BE49-F238E27FC236}">
              <a16:creationId xmlns:a16="http://schemas.microsoft.com/office/drawing/2014/main" id="{493C0CBE-3293-487A-B8C4-52311C2AE036}"/>
            </a:ext>
          </a:extLst>
        </xdr:cNvPr>
        <xdr:cNvCxnSpPr/>
      </xdr:nvCxnSpPr>
      <xdr:spPr>
        <a:xfrm flipV="1">
          <a:off x="23798213" y="12901613"/>
          <a:ext cx="1133475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4762</xdr:colOff>
      <xdr:row>57</xdr:row>
      <xdr:rowOff>0</xdr:rowOff>
    </xdr:from>
    <xdr:to>
      <xdr:col>81</xdr:col>
      <xdr:colOff>19050</xdr:colOff>
      <xdr:row>59</xdr:row>
      <xdr:rowOff>14288</xdr:rowOff>
    </xdr:to>
    <xdr:cxnSp macro="">
      <xdr:nvCxnSpPr>
        <xdr:cNvPr id="1617" name="Conector recto 1616">
          <a:extLst>
            <a:ext uri="{FF2B5EF4-FFF2-40B4-BE49-F238E27FC236}">
              <a16:creationId xmlns:a16="http://schemas.microsoft.com/office/drawing/2014/main" id="{655DEA0C-1C24-4497-84AA-559BE3411394}"/>
            </a:ext>
          </a:extLst>
        </xdr:cNvPr>
        <xdr:cNvCxnSpPr/>
      </xdr:nvCxnSpPr>
      <xdr:spPr>
        <a:xfrm flipV="1">
          <a:off x="23793450" y="16216313"/>
          <a:ext cx="1157288" cy="681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2380</xdr:colOff>
      <xdr:row>59</xdr:row>
      <xdr:rowOff>0</xdr:rowOff>
    </xdr:from>
    <xdr:to>
      <xdr:col>81</xdr:col>
      <xdr:colOff>38100</xdr:colOff>
      <xdr:row>61</xdr:row>
      <xdr:rowOff>0</xdr:rowOff>
    </xdr:to>
    <xdr:cxnSp macro="">
      <xdr:nvCxnSpPr>
        <xdr:cNvPr id="1618" name="Conector recto 1617">
          <a:extLst>
            <a:ext uri="{FF2B5EF4-FFF2-40B4-BE49-F238E27FC236}">
              <a16:creationId xmlns:a16="http://schemas.microsoft.com/office/drawing/2014/main" id="{B39C75F7-6839-48C5-88F4-0C1EB4303534}"/>
            </a:ext>
          </a:extLst>
        </xdr:cNvPr>
        <xdr:cNvCxnSpPr/>
      </xdr:nvCxnSpPr>
      <xdr:spPr>
        <a:xfrm flipV="1">
          <a:off x="23791068" y="16883063"/>
          <a:ext cx="117872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-1</xdr:colOff>
      <xdr:row>63</xdr:row>
      <xdr:rowOff>57150</xdr:rowOff>
    </xdr:from>
    <xdr:to>
      <xdr:col>81</xdr:col>
      <xdr:colOff>0</xdr:colOff>
      <xdr:row>64</xdr:row>
      <xdr:rowOff>319087</xdr:rowOff>
    </xdr:to>
    <xdr:cxnSp macro="">
      <xdr:nvCxnSpPr>
        <xdr:cNvPr id="1619" name="Conector recto 1618">
          <a:extLst>
            <a:ext uri="{FF2B5EF4-FFF2-40B4-BE49-F238E27FC236}">
              <a16:creationId xmlns:a16="http://schemas.microsoft.com/office/drawing/2014/main" id="{AE31C808-08BC-4B00-8B7E-95E16B1353D2}"/>
            </a:ext>
          </a:extLst>
        </xdr:cNvPr>
        <xdr:cNvCxnSpPr/>
      </xdr:nvCxnSpPr>
      <xdr:spPr>
        <a:xfrm flipV="1">
          <a:off x="23788687" y="18273713"/>
          <a:ext cx="1143001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21430</xdr:colOff>
      <xdr:row>67</xdr:row>
      <xdr:rowOff>38100</xdr:rowOff>
    </xdr:from>
    <xdr:to>
      <xdr:col>80</xdr:col>
      <xdr:colOff>1123950</xdr:colOff>
      <xdr:row>68</xdr:row>
      <xdr:rowOff>304800</xdr:rowOff>
    </xdr:to>
    <xdr:cxnSp macro="">
      <xdr:nvCxnSpPr>
        <xdr:cNvPr id="1620" name="Conector recto 1619">
          <a:extLst>
            <a:ext uri="{FF2B5EF4-FFF2-40B4-BE49-F238E27FC236}">
              <a16:creationId xmlns:a16="http://schemas.microsoft.com/office/drawing/2014/main" id="{C386B9D5-A829-41B2-8414-0F5D45A14833}"/>
            </a:ext>
          </a:extLst>
        </xdr:cNvPr>
        <xdr:cNvCxnSpPr/>
      </xdr:nvCxnSpPr>
      <xdr:spPr>
        <a:xfrm flipV="1">
          <a:off x="23810118" y="19588163"/>
          <a:ext cx="1102520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19048</xdr:colOff>
      <xdr:row>71</xdr:row>
      <xdr:rowOff>19050</xdr:rowOff>
    </xdr:from>
    <xdr:to>
      <xdr:col>80</xdr:col>
      <xdr:colOff>1123950</xdr:colOff>
      <xdr:row>72</xdr:row>
      <xdr:rowOff>314325</xdr:rowOff>
    </xdr:to>
    <xdr:cxnSp macro="">
      <xdr:nvCxnSpPr>
        <xdr:cNvPr id="1621" name="Conector recto 1620">
          <a:extLst>
            <a:ext uri="{FF2B5EF4-FFF2-40B4-BE49-F238E27FC236}">
              <a16:creationId xmlns:a16="http://schemas.microsoft.com/office/drawing/2014/main" id="{46C79D60-CA25-4D96-B083-1A7AB6C22D63}"/>
            </a:ext>
          </a:extLst>
        </xdr:cNvPr>
        <xdr:cNvCxnSpPr/>
      </xdr:nvCxnSpPr>
      <xdr:spPr>
        <a:xfrm flipV="1">
          <a:off x="23807736" y="20902613"/>
          <a:ext cx="1104902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4761</xdr:colOff>
      <xdr:row>73</xdr:row>
      <xdr:rowOff>19050</xdr:rowOff>
    </xdr:from>
    <xdr:to>
      <xdr:col>81</xdr:col>
      <xdr:colOff>0</xdr:colOff>
      <xdr:row>74</xdr:row>
      <xdr:rowOff>288132</xdr:rowOff>
    </xdr:to>
    <xdr:cxnSp macro="">
      <xdr:nvCxnSpPr>
        <xdr:cNvPr id="1622" name="Conector recto 1621">
          <a:extLst>
            <a:ext uri="{FF2B5EF4-FFF2-40B4-BE49-F238E27FC236}">
              <a16:creationId xmlns:a16="http://schemas.microsoft.com/office/drawing/2014/main" id="{D9CBFE85-8A38-43D2-B110-BB306A057DBF}"/>
            </a:ext>
          </a:extLst>
        </xdr:cNvPr>
        <xdr:cNvCxnSpPr/>
      </xdr:nvCxnSpPr>
      <xdr:spPr>
        <a:xfrm flipV="1">
          <a:off x="23793449" y="21569363"/>
          <a:ext cx="1138239" cy="6024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27214</xdr:colOff>
      <xdr:row>77</xdr:row>
      <xdr:rowOff>13608</xdr:rowOff>
    </xdr:from>
    <xdr:to>
      <xdr:col>81</xdr:col>
      <xdr:colOff>0</xdr:colOff>
      <xdr:row>79</xdr:row>
      <xdr:rowOff>0</xdr:rowOff>
    </xdr:to>
    <xdr:cxnSp macro="">
      <xdr:nvCxnSpPr>
        <xdr:cNvPr id="1623" name="Conector recto 1622">
          <a:extLst>
            <a:ext uri="{FF2B5EF4-FFF2-40B4-BE49-F238E27FC236}">
              <a16:creationId xmlns:a16="http://schemas.microsoft.com/office/drawing/2014/main" id="{BED2E24D-3CA8-4218-BF8E-F1B1E36322C9}"/>
            </a:ext>
          </a:extLst>
        </xdr:cNvPr>
        <xdr:cNvCxnSpPr/>
      </xdr:nvCxnSpPr>
      <xdr:spPr>
        <a:xfrm flipV="1">
          <a:off x="23815902" y="22897421"/>
          <a:ext cx="1115786" cy="6531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2720</xdr:colOff>
      <xdr:row>83</xdr:row>
      <xdr:rowOff>27214</xdr:rowOff>
    </xdr:from>
    <xdr:to>
      <xdr:col>81</xdr:col>
      <xdr:colOff>0</xdr:colOff>
      <xdr:row>84</xdr:row>
      <xdr:rowOff>320110</xdr:rowOff>
    </xdr:to>
    <xdr:cxnSp macro="">
      <xdr:nvCxnSpPr>
        <xdr:cNvPr id="1624" name="Conector recto 1623">
          <a:extLst>
            <a:ext uri="{FF2B5EF4-FFF2-40B4-BE49-F238E27FC236}">
              <a16:creationId xmlns:a16="http://schemas.microsoft.com/office/drawing/2014/main" id="{63EB2FB4-48CB-4DEB-AB15-84A8A829D721}"/>
            </a:ext>
          </a:extLst>
        </xdr:cNvPr>
        <xdr:cNvCxnSpPr/>
      </xdr:nvCxnSpPr>
      <xdr:spPr>
        <a:xfrm flipV="1">
          <a:off x="23791408" y="24911277"/>
          <a:ext cx="1140280" cy="6262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340</xdr:colOff>
      <xdr:row>84</xdr:row>
      <xdr:rowOff>304800</xdr:rowOff>
    </xdr:from>
    <xdr:to>
      <xdr:col>81</xdr:col>
      <xdr:colOff>38100</xdr:colOff>
      <xdr:row>86</xdr:row>
      <xdr:rowOff>314327</xdr:rowOff>
    </xdr:to>
    <xdr:cxnSp macro="">
      <xdr:nvCxnSpPr>
        <xdr:cNvPr id="1625" name="Conector recto 1624">
          <a:extLst>
            <a:ext uri="{FF2B5EF4-FFF2-40B4-BE49-F238E27FC236}">
              <a16:creationId xmlns:a16="http://schemas.microsoft.com/office/drawing/2014/main" id="{B0E2E39A-2F64-4E59-A8C3-D5BDDDF7D6BF}"/>
            </a:ext>
          </a:extLst>
        </xdr:cNvPr>
        <xdr:cNvCxnSpPr/>
      </xdr:nvCxnSpPr>
      <xdr:spPr>
        <a:xfrm flipV="1">
          <a:off x="23789028" y="25522238"/>
          <a:ext cx="1180760" cy="6762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35717</xdr:colOff>
      <xdr:row>95</xdr:row>
      <xdr:rowOff>11907</xdr:rowOff>
    </xdr:from>
    <xdr:to>
      <xdr:col>81</xdr:col>
      <xdr:colOff>4761</xdr:colOff>
      <xdr:row>96</xdr:row>
      <xdr:rowOff>295275</xdr:rowOff>
    </xdr:to>
    <xdr:cxnSp macro="">
      <xdr:nvCxnSpPr>
        <xdr:cNvPr id="1626" name="Conector recto 1625">
          <a:extLst>
            <a:ext uri="{FF2B5EF4-FFF2-40B4-BE49-F238E27FC236}">
              <a16:creationId xmlns:a16="http://schemas.microsoft.com/office/drawing/2014/main" id="{67C90607-3D65-4DB4-B4FB-DB28973BE18F}"/>
            </a:ext>
          </a:extLst>
        </xdr:cNvPr>
        <xdr:cNvCxnSpPr/>
      </xdr:nvCxnSpPr>
      <xdr:spPr>
        <a:xfrm flipV="1">
          <a:off x="23824405" y="28896470"/>
          <a:ext cx="1112044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21429</xdr:colOff>
      <xdr:row>103</xdr:row>
      <xdr:rowOff>40821</xdr:rowOff>
    </xdr:from>
    <xdr:to>
      <xdr:col>81</xdr:col>
      <xdr:colOff>13607</xdr:colOff>
      <xdr:row>105</xdr:row>
      <xdr:rowOff>7144</xdr:rowOff>
    </xdr:to>
    <xdr:cxnSp macro="">
      <xdr:nvCxnSpPr>
        <xdr:cNvPr id="1627" name="Conector recto 1626">
          <a:extLst>
            <a:ext uri="{FF2B5EF4-FFF2-40B4-BE49-F238E27FC236}">
              <a16:creationId xmlns:a16="http://schemas.microsoft.com/office/drawing/2014/main" id="{AFAC6118-C5F0-4321-8FFF-3FAE0193CD30}"/>
            </a:ext>
          </a:extLst>
        </xdr:cNvPr>
        <xdr:cNvCxnSpPr/>
      </xdr:nvCxnSpPr>
      <xdr:spPr>
        <a:xfrm flipV="1">
          <a:off x="23810117" y="31592384"/>
          <a:ext cx="1135178" cy="6330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874939</xdr:colOff>
      <xdr:row>37</xdr:row>
      <xdr:rowOff>0</xdr:rowOff>
    </xdr:from>
    <xdr:to>
      <xdr:col>81</xdr:col>
      <xdr:colOff>19050</xdr:colOff>
      <xdr:row>39</xdr:row>
      <xdr:rowOff>22794</xdr:rowOff>
    </xdr:to>
    <xdr:cxnSp macro="">
      <xdr:nvCxnSpPr>
        <xdr:cNvPr id="1628" name="Conector recto 1627">
          <a:extLst>
            <a:ext uri="{FF2B5EF4-FFF2-40B4-BE49-F238E27FC236}">
              <a16:creationId xmlns:a16="http://schemas.microsoft.com/office/drawing/2014/main" id="{2C4D9A67-46A4-465B-A961-BE617B6A3DC5}"/>
            </a:ext>
          </a:extLst>
        </xdr:cNvPr>
        <xdr:cNvCxnSpPr/>
      </xdr:nvCxnSpPr>
      <xdr:spPr>
        <a:xfrm flipV="1">
          <a:off x="23758752" y="9548813"/>
          <a:ext cx="1191986" cy="6895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19050</xdr:colOff>
      <xdr:row>31</xdr:row>
      <xdr:rowOff>47624</xdr:rowOff>
    </xdr:from>
    <xdr:to>
      <xdr:col>81</xdr:col>
      <xdr:colOff>1238250</xdr:colOff>
      <xdr:row>33</xdr:row>
      <xdr:rowOff>0</xdr:rowOff>
    </xdr:to>
    <xdr:cxnSp macro="">
      <xdr:nvCxnSpPr>
        <xdr:cNvPr id="1629" name="Conector recto 1628">
          <a:extLst>
            <a:ext uri="{FF2B5EF4-FFF2-40B4-BE49-F238E27FC236}">
              <a16:creationId xmlns:a16="http://schemas.microsoft.com/office/drawing/2014/main" id="{82CAD74B-FD6F-4F88-AB24-D933A24D8428}"/>
            </a:ext>
          </a:extLst>
        </xdr:cNvPr>
        <xdr:cNvCxnSpPr/>
      </xdr:nvCxnSpPr>
      <xdr:spPr>
        <a:xfrm flipV="1">
          <a:off x="62788800" y="7596187"/>
          <a:ext cx="1219200" cy="6191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11906</xdr:colOff>
      <xdr:row>33</xdr:row>
      <xdr:rowOff>19050</xdr:rowOff>
    </xdr:from>
    <xdr:to>
      <xdr:col>82</xdr:col>
      <xdr:colOff>0</xdr:colOff>
      <xdr:row>34</xdr:row>
      <xdr:rowOff>307181</xdr:rowOff>
    </xdr:to>
    <xdr:cxnSp macro="">
      <xdr:nvCxnSpPr>
        <xdr:cNvPr id="1630" name="Conector recto 1629">
          <a:extLst>
            <a:ext uri="{FF2B5EF4-FFF2-40B4-BE49-F238E27FC236}">
              <a16:creationId xmlns:a16="http://schemas.microsoft.com/office/drawing/2014/main" id="{D7C393C6-22F8-4000-B838-C6B91ABB3D9E}"/>
            </a:ext>
          </a:extLst>
        </xdr:cNvPr>
        <xdr:cNvCxnSpPr/>
      </xdr:nvCxnSpPr>
      <xdr:spPr>
        <a:xfrm flipV="1">
          <a:off x="24943594" y="8234363"/>
          <a:ext cx="916781" cy="6215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9525</xdr:colOff>
      <xdr:row>34</xdr:row>
      <xdr:rowOff>304800</xdr:rowOff>
    </xdr:from>
    <xdr:to>
      <xdr:col>82</xdr:col>
      <xdr:colOff>0</xdr:colOff>
      <xdr:row>36</xdr:row>
      <xdr:rowOff>292893</xdr:rowOff>
    </xdr:to>
    <xdr:cxnSp macro="">
      <xdr:nvCxnSpPr>
        <xdr:cNvPr id="1631" name="Conector recto 1630">
          <a:extLst>
            <a:ext uri="{FF2B5EF4-FFF2-40B4-BE49-F238E27FC236}">
              <a16:creationId xmlns:a16="http://schemas.microsoft.com/office/drawing/2014/main" id="{32436A86-8316-4E5D-97A3-7B3DC0886CB8}"/>
            </a:ext>
          </a:extLst>
        </xdr:cNvPr>
        <xdr:cNvCxnSpPr/>
      </xdr:nvCxnSpPr>
      <xdr:spPr>
        <a:xfrm flipV="1">
          <a:off x="24941213" y="8853488"/>
          <a:ext cx="919162" cy="6548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1064419</xdr:colOff>
      <xdr:row>37</xdr:row>
      <xdr:rowOff>-1</xdr:rowOff>
    </xdr:from>
    <xdr:to>
      <xdr:col>82</xdr:col>
      <xdr:colOff>-1</xdr:colOff>
      <xdr:row>39</xdr:row>
      <xdr:rowOff>9526</xdr:rowOff>
    </xdr:to>
    <xdr:cxnSp macro="">
      <xdr:nvCxnSpPr>
        <xdr:cNvPr id="1632" name="Conector recto 1631">
          <a:extLst>
            <a:ext uri="{FF2B5EF4-FFF2-40B4-BE49-F238E27FC236}">
              <a16:creationId xmlns:a16="http://schemas.microsoft.com/office/drawing/2014/main" id="{B222605E-8EA8-4190-8A75-ADAF21FC9A80}"/>
            </a:ext>
          </a:extLst>
        </xdr:cNvPr>
        <xdr:cNvCxnSpPr/>
      </xdr:nvCxnSpPr>
      <xdr:spPr>
        <a:xfrm flipV="1">
          <a:off x="62691169" y="9548812"/>
          <a:ext cx="1340643" cy="6762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4762</xdr:colOff>
      <xdr:row>38</xdr:row>
      <xdr:rowOff>285750</xdr:rowOff>
    </xdr:from>
    <xdr:to>
      <xdr:col>82</xdr:col>
      <xdr:colOff>38100</xdr:colOff>
      <xdr:row>40</xdr:row>
      <xdr:rowOff>311943</xdr:rowOff>
    </xdr:to>
    <xdr:cxnSp macro="">
      <xdr:nvCxnSpPr>
        <xdr:cNvPr id="1633" name="Conector recto 1632">
          <a:extLst>
            <a:ext uri="{FF2B5EF4-FFF2-40B4-BE49-F238E27FC236}">
              <a16:creationId xmlns:a16="http://schemas.microsoft.com/office/drawing/2014/main" id="{98213AB6-DDA1-464A-A3AD-90FE106B14CB}"/>
            </a:ext>
          </a:extLst>
        </xdr:cNvPr>
        <xdr:cNvCxnSpPr/>
      </xdr:nvCxnSpPr>
      <xdr:spPr>
        <a:xfrm flipV="1">
          <a:off x="24936450" y="10167938"/>
          <a:ext cx="962025" cy="6929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26193</xdr:colOff>
      <xdr:row>43</xdr:row>
      <xdr:rowOff>47624</xdr:rowOff>
    </xdr:from>
    <xdr:to>
      <xdr:col>82</xdr:col>
      <xdr:colOff>23812</xdr:colOff>
      <xdr:row>44</xdr:row>
      <xdr:rowOff>309563</xdr:rowOff>
    </xdr:to>
    <xdr:cxnSp macro="">
      <xdr:nvCxnSpPr>
        <xdr:cNvPr id="1634" name="Conector recto 1633">
          <a:extLst>
            <a:ext uri="{FF2B5EF4-FFF2-40B4-BE49-F238E27FC236}">
              <a16:creationId xmlns:a16="http://schemas.microsoft.com/office/drawing/2014/main" id="{A6A2E46F-D736-472F-B004-9BD9DC6657E2}"/>
            </a:ext>
          </a:extLst>
        </xdr:cNvPr>
        <xdr:cNvCxnSpPr/>
      </xdr:nvCxnSpPr>
      <xdr:spPr>
        <a:xfrm flipV="1">
          <a:off x="62795943" y="11596687"/>
          <a:ext cx="1259682" cy="5953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1128712</xdr:colOff>
      <xdr:row>44</xdr:row>
      <xdr:rowOff>304800</xdr:rowOff>
    </xdr:from>
    <xdr:to>
      <xdr:col>82</xdr:col>
      <xdr:colOff>19050</xdr:colOff>
      <xdr:row>47</xdr:row>
      <xdr:rowOff>35719</xdr:rowOff>
    </xdr:to>
    <xdr:cxnSp macro="">
      <xdr:nvCxnSpPr>
        <xdr:cNvPr id="1635" name="Conector recto 1634">
          <a:extLst>
            <a:ext uri="{FF2B5EF4-FFF2-40B4-BE49-F238E27FC236}">
              <a16:creationId xmlns:a16="http://schemas.microsoft.com/office/drawing/2014/main" id="{3A4E6B53-D9E7-40CA-9217-C1A4940945D0}"/>
            </a:ext>
          </a:extLst>
        </xdr:cNvPr>
        <xdr:cNvCxnSpPr/>
      </xdr:nvCxnSpPr>
      <xdr:spPr>
        <a:xfrm flipV="1">
          <a:off x="24917400" y="12187238"/>
          <a:ext cx="962025" cy="7310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9525</xdr:colOff>
      <xdr:row>46</xdr:row>
      <xdr:rowOff>309562</xdr:rowOff>
    </xdr:from>
    <xdr:to>
      <xdr:col>82</xdr:col>
      <xdr:colOff>23812</xdr:colOff>
      <xdr:row>48</xdr:row>
      <xdr:rowOff>304801</xdr:rowOff>
    </xdr:to>
    <xdr:cxnSp macro="">
      <xdr:nvCxnSpPr>
        <xdr:cNvPr id="1636" name="Conector recto 1635">
          <a:extLst>
            <a:ext uri="{FF2B5EF4-FFF2-40B4-BE49-F238E27FC236}">
              <a16:creationId xmlns:a16="http://schemas.microsoft.com/office/drawing/2014/main" id="{851A81EC-959E-4689-A16E-E19C1CC530F2}"/>
            </a:ext>
          </a:extLst>
        </xdr:cNvPr>
        <xdr:cNvCxnSpPr/>
      </xdr:nvCxnSpPr>
      <xdr:spPr>
        <a:xfrm flipV="1">
          <a:off x="62779275" y="12858750"/>
          <a:ext cx="1276350" cy="6619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4762</xdr:colOff>
      <xdr:row>57</xdr:row>
      <xdr:rowOff>47624</xdr:rowOff>
    </xdr:from>
    <xdr:to>
      <xdr:col>82</xdr:col>
      <xdr:colOff>-1</xdr:colOff>
      <xdr:row>59</xdr:row>
      <xdr:rowOff>14288</xdr:rowOff>
    </xdr:to>
    <xdr:cxnSp macro="">
      <xdr:nvCxnSpPr>
        <xdr:cNvPr id="1637" name="Conector recto 1636">
          <a:extLst>
            <a:ext uri="{FF2B5EF4-FFF2-40B4-BE49-F238E27FC236}">
              <a16:creationId xmlns:a16="http://schemas.microsoft.com/office/drawing/2014/main" id="{044EDD7D-20ED-4A0A-A80A-8DB63A232C75}"/>
            </a:ext>
          </a:extLst>
        </xdr:cNvPr>
        <xdr:cNvCxnSpPr/>
      </xdr:nvCxnSpPr>
      <xdr:spPr>
        <a:xfrm flipV="1">
          <a:off x="62774512" y="16263937"/>
          <a:ext cx="1257300" cy="6334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2380</xdr:colOff>
      <xdr:row>58</xdr:row>
      <xdr:rowOff>309562</xdr:rowOff>
    </xdr:from>
    <xdr:to>
      <xdr:col>82</xdr:col>
      <xdr:colOff>23812</xdr:colOff>
      <xdr:row>61</xdr:row>
      <xdr:rowOff>0</xdr:rowOff>
    </xdr:to>
    <xdr:cxnSp macro="">
      <xdr:nvCxnSpPr>
        <xdr:cNvPr id="1638" name="Conector recto 1637">
          <a:extLst>
            <a:ext uri="{FF2B5EF4-FFF2-40B4-BE49-F238E27FC236}">
              <a16:creationId xmlns:a16="http://schemas.microsoft.com/office/drawing/2014/main" id="{BDED3312-527C-4476-BE27-876878EAA2ED}"/>
            </a:ext>
          </a:extLst>
        </xdr:cNvPr>
        <xdr:cNvCxnSpPr/>
      </xdr:nvCxnSpPr>
      <xdr:spPr>
        <a:xfrm flipV="1">
          <a:off x="62772130" y="16859250"/>
          <a:ext cx="1283495" cy="6905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-1</xdr:colOff>
      <xdr:row>63</xdr:row>
      <xdr:rowOff>47624</xdr:rowOff>
    </xdr:from>
    <xdr:to>
      <xdr:col>82</xdr:col>
      <xdr:colOff>47624</xdr:colOff>
      <xdr:row>64</xdr:row>
      <xdr:rowOff>319087</xdr:rowOff>
    </xdr:to>
    <xdr:cxnSp macro="">
      <xdr:nvCxnSpPr>
        <xdr:cNvPr id="1639" name="Conector recto 1638">
          <a:extLst>
            <a:ext uri="{FF2B5EF4-FFF2-40B4-BE49-F238E27FC236}">
              <a16:creationId xmlns:a16="http://schemas.microsoft.com/office/drawing/2014/main" id="{31324316-093A-4F80-B02A-3EA35DDDF681}"/>
            </a:ext>
          </a:extLst>
        </xdr:cNvPr>
        <xdr:cNvCxnSpPr/>
      </xdr:nvCxnSpPr>
      <xdr:spPr>
        <a:xfrm flipV="1">
          <a:off x="62769749" y="18264187"/>
          <a:ext cx="1309688" cy="6048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21430</xdr:colOff>
      <xdr:row>67</xdr:row>
      <xdr:rowOff>57150</xdr:rowOff>
    </xdr:from>
    <xdr:to>
      <xdr:col>82</xdr:col>
      <xdr:colOff>38100</xdr:colOff>
      <xdr:row>68</xdr:row>
      <xdr:rowOff>304800</xdr:rowOff>
    </xdr:to>
    <xdr:cxnSp macro="">
      <xdr:nvCxnSpPr>
        <xdr:cNvPr id="1640" name="Conector recto 1639">
          <a:extLst>
            <a:ext uri="{FF2B5EF4-FFF2-40B4-BE49-F238E27FC236}">
              <a16:creationId xmlns:a16="http://schemas.microsoft.com/office/drawing/2014/main" id="{AF69EC24-B9AA-4450-B528-72730B9CB3D0}"/>
            </a:ext>
          </a:extLst>
        </xdr:cNvPr>
        <xdr:cNvCxnSpPr/>
      </xdr:nvCxnSpPr>
      <xdr:spPr>
        <a:xfrm flipV="1">
          <a:off x="24953118" y="19607213"/>
          <a:ext cx="945357" cy="581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19048</xdr:colOff>
      <xdr:row>70</xdr:row>
      <xdr:rowOff>309562</xdr:rowOff>
    </xdr:from>
    <xdr:to>
      <xdr:col>82</xdr:col>
      <xdr:colOff>-1</xdr:colOff>
      <xdr:row>72</xdr:row>
      <xdr:rowOff>314325</xdr:rowOff>
    </xdr:to>
    <xdr:cxnSp macro="">
      <xdr:nvCxnSpPr>
        <xdr:cNvPr id="1641" name="Conector recto 1640">
          <a:extLst>
            <a:ext uri="{FF2B5EF4-FFF2-40B4-BE49-F238E27FC236}">
              <a16:creationId xmlns:a16="http://schemas.microsoft.com/office/drawing/2014/main" id="{704EDFC9-7EA2-43D5-A7BC-866324ABC7FD}"/>
            </a:ext>
          </a:extLst>
        </xdr:cNvPr>
        <xdr:cNvCxnSpPr/>
      </xdr:nvCxnSpPr>
      <xdr:spPr>
        <a:xfrm flipV="1">
          <a:off x="62788798" y="20859750"/>
          <a:ext cx="1243014" cy="6715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4761</xdr:colOff>
      <xdr:row>73</xdr:row>
      <xdr:rowOff>19050</xdr:rowOff>
    </xdr:from>
    <xdr:to>
      <xdr:col>82</xdr:col>
      <xdr:colOff>38100</xdr:colOff>
      <xdr:row>74</xdr:row>
      <xdr:rowOff>288132</xdr:rowOff>
    </xdr:to>
    <xdr:cxnSp macro="">
      <xdr:nvCxnSpPr>
        <xdr:cNvPr id="1642" name="Conector recto 1641">
          <a:extLst>
            <a:ext uri="{FF2B5EF4-FFF2-40B4-BE49-F238E27FC236}">
              <a16:creationId xmlns:a16="http://schemas.microsoft.com/office/drawing/2014/main" id="{1C505570-53E5-4479-BCBE-18F0052BDC08}"/>
            </a:ext>
          </a:extLst>
        </xdr:cNvPr>
        <xdr:cNvCxnSpPr/>
      </xdr:nvCxnSpPr>
      <xdr:spPr>
        <a:xfrm flipV="1">
          <a:off x="24936449" y="21569363"/>
          <a:ext cx="962026" cy="6024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14286</xdr:colOff>
      <xdr:row>77</xdr:row>
      <xdr:rowOff>23812</xdr:rowOff>
    </xdr:from>
    <xdr:to>
      <xdr:col>81</xdr:col>
      <xdr:colOff>1190625</xdr:colOff>
      <xdr:row>78</xdr:row>
      <xdr:rowOff>285751</xdr:rowOff>
    </xdr:to>
    <xdr:cxnSp macro="">
      <xdr:nvCxnSpPr>
        <xdr:cNvPr id="1643" name="Conector recto 1642">
          <a:extLst>
            <a:ext uri="{FF2B5EF4-FFF2-40B4-BE49-F238E27FC236}">
              <a16:creationId xmlns:a16="http://schemas.microsoft.com/office/drawing/2014/main" id="{8AC6E2CF-B34D-4B9D-B9AD-D0A24C376431}"/>
            </a:ext>
          </a:extLst>
        </xdr:cNvPr>
        <xdr:cNvCxnSpPr/>
      </xdr:nvCxnSpPr>
      <xdr:spPr>
        <a:xfrm flipV="1">
          <a:off x="62784036" y="22907625"/>
          <a:ext cx="1176339" cy="59531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1107280</xdr:colOff>
      <xdr:row>79</xdr:row>
      <xdr:rowOff>0</xdr:rowOff>
    </xdr:from>
    <xdr:to>
      <xdr:col>82</xdr:col>
      <xdr:colOff>0</xdr:colOff>
      <xdr:row>81</xdr:row>
      <xdr:rowOff>14286</xdr:rowOff>
    </xdr:to>
    <xdr:cxnSp macro="">
      <xdr:nvCxnSpPr>
        <xdr:cNvPr id="1644" name="Conector recto 1643">
          <a:extLst>
            <a:ext uri="{FF2B5EF4-FFF2-40B4-BE49-F238E27FC236}">
              <a16:creationId xmlns:a16="http://schemas.microsoft.com/office/drawing/2014/main" id="{7E4BF25E-5761-4DF3-86E7-CEB8764116C5}"/>
            </a:ext>
          </a:extLst>
        </xdr:cNvPr>
        <xdr:cNvCxnSpPr/>
      </xdr:nvCxnSpPr>
      <xdr:spPr>
        <a:xfrm flipV="1">
          <a:off x="24895968" y="23550563"/>
          <a:ext cx="964407" cy="6810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1047749</xdr:colOff>
      <xdr:row>83</xdr:row>
      <xdr:rowOff>-1</xdr:rowOff>
    </xdr:from>
    <xdr:to>
      <xdr:col>82</xdr:col>
      <xdr:colOff>23812</xdr:colOff>
      <xdr:row>85</xdr:row>
      <xdr:rowOff>45244</xdr:rowOff>
    </xdr:to>
    <xdr:cxnSp macro="">
      <xdr:nvCxnSpPr>
        <xdr:cNvPr id="1645" name="Conector recto 1644">
          <a:extLst>
            <a:ext uri="{FF2B5EF4-FFF2-40B4-BE49-F238E27FC236}">
              <a16:creationId xmlns:a16="http://schemas.microsoft.com/office/drawing/2014/main" id="{4AFB2E24-9413-43AB-9B14-EB84870EC5BF}"/>
            </a:ext>
          </a:extLst>
        </xdr:cNvPr>
        <xdr:cNvCxnSpPr/>
      </xdr:nvCxnSpPr>
      <xdr:spPr>
        <a:xfrm flipV="1">
          <a:off x="62674499" y="24884062"/>
          <a:ext cx="1381126" cy="7119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1083468</xdr:colOff>
      <xdr:row>85</xdr:row>
      <xdr:rowOff>23812</xdr:rowOff>
    </xdr:from>
    <xdr:to>
      <xdr:col>81</xdr:col>
      <xdr:colOff>1238250</xdr:colOff>
      <xdr:row>86</xdr:row>
      <xdr:rowOff>314325</xdr:rowOff>
    </xdr:to>
    <xdr:cxnSp macro="">
      <xdr:nvCxnSpPr>
        <xdr:cNvPr id="1646" name="Conector recto 1645">
          <a:extLst>
            <a:ext uri="{FF2B5EF4-FFF2-40B4-BE49-F238E27FC236}">
              <a16:creationId xmlns:a16="http://schemas.microsoft.com/office/drawing/2014/main" id="{9AE03724-73B0-4720-8A7B-351D06256FCC}"/>
            </a:ext>
          </a:extLst>
        </xdr:cNvPr>
        <xdr:cNvCxnSpPr/>
      </xdr:nvCxnSpPr>
      <xdr:spPr>
        <a:xfrm flipV="1">
          <a:off x="62710218" y="25574625"/>
          <a:ext cx="1297782" cy="6238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35717</xdr:colOff>
      <xdr:row>95</xdr:row>
      <xdr:rowOff>11907</xdr:rowOff>
    </xdr:from>
    <xdr:to>
      <xdr:col>82</xdr:col>
      <xdr:colOff>4761</xdr:colOff>
      <xdr:row>96</xdr:row>
      <xdr:rowOff>295275</xdr:rowOff>
    </xdr:to>
    <xdr:cxnSp macro="">
      <xdr:nvCxnSpPr>
        <xdr:cNvPr id="1647" name="Conector recto 1646">
          <a:extLst>
            <a:ext uri="{FF2B5EF4-FFF2-40B4-BE49-F238E27FC236}">
              <a16:creationId xmlns:a16="http://schemas.microsoft.com/office/drawing/2014/main" id="{176A880E-88FE-46EC-947D-EB569AABC1CB}"/>
            </a:ext>
          </a:extLst>
        </xdr:cNvPr>
        <xdr:cNvCxnSpPr/>
      </xdr:nvCxnSpPr>
      <xdr:spPr>
        <a:xfrm flipV="1">
          <a:off x="24967405" y="28896470"/>
          <a:ext cx="897731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21429</xdr:colOff>
      <xdr:row>103</xdr:row>
      <xdr:rowOff>38100</xdr:rowOff>
    </xdr:from>
    <xdr:to>
      <xdr:col>82</xdr:col>
      <xdr:colOff>0</xdr:colOff>
      <xdr:row>105</xdr:row>
      <xdr:rowOff>7144</xdr:rowOff>
    </xdr:to>
    <xdr:cxnSp macro="">
      <xdr:nvCxnSpPr>
        <xdr:cNvPr id="1648" name="Conector recto 1647">
          <a:extLst>
            <a:ext uri="{FF2B5EF4-FFF2-40B4-BE49-F238E27FC236}">
              <a16:creationId xmlns:a16="http://schemas.microsoft.com/office/drawing/2014/main" id="{47AA06D4-3C91-463C-B8A7-CDDB201B9257}"/>
            </a:ext>
          </a:extLst>
        </xdr:cNvPr>
        <xdr:cNvCxnSpPr/>
      </xdr:nvCxnSpPr>
      <xdr:spPr>
        <a:xfrm flipV="1">
          <a:off x="24953117" y="31589663"/>
          <a:ext cx="907258" cy="635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9525</xdr:colOff>
      <xdr:row>35</xdr:row>
      <xdr:rowOff>57150</xdr:rowOff>
    </xdr:from>
    <xdr:to>
      <xdr:col>83</xdr:col>
      <xdr:colOff>19050</xdr:colOff>
      <xdr:row>36</xdr:row>
      <xdr:rowOff>292893</xdr:rowOff>
    </xdr:to>
    <xdr:cxnSp macro="">
      <xdr:nvCxnSpPr>
        <xdr:cNvPr id="1673" name="Conector recto 1672">
          <a:extLst>
            <a:ext uri="{FF2B5EF4-FFF2-40B4-BE49-F238E27FC236}">
              <a16:creationId xmlns:a16="http://schemas.microsoft.com/office/drawing/2014/main" id="{7CDF8B27-8AC3-4466-A5DB-278E366ECC5C}"/>
            </a:ext>
          </a:extLst>
        </xdr:cNvPr>
        <xdr:cNvCxnSpPr/>
      </xdr:nvCxnSpPr>
      <xdr:spPr>
        <a:xfrm flipV="1">
          <a:off x="22893338" y="8939213"/>
          <a:ext cx="914400" cy="5691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4762</xdr:colOff>
      <xdr:row>39</xdr:row>
      <xdr:rowOff>19050</xdr:rowOff>
    </xdr:from>
    <xdr:to>
      <xdr:col>83</xdr:col>
      <xdr:colOff>0</xdr:colOff>
      <xdr:row>40</xdr:row>
      <xdr:rowOff>311943</xdr:rowOff>
    </xdr:to>
    <xdr:cxnSp macro="">
      <xdr:nvCxnSpPr>
        <xdr:cNvPr id="1674" name="Conector recto 1673">
          <a:extLst>
            <a:ext uri="{FF2B5EF4-FFF2-40B4-BE49-F238E27FC236}">
              <a16:creationId xmlns:a16="http://schemas.microsoft.com/office/drawing/2014/main" id="{1419F71C-CD58-49FA-B60A-ECC5D25114E8}"/>
            </a:ext>
          </a:extLst>
        </xdr:cNvPr>
        <xdr:cNvCxnSpPr/>
      </xdr:nvCxnSpPr>
      <xdr:spPr>
        <a:xfrm flipV="1">
          <a:off x="22888575" y="10234613"/>
          <a:ext cx="900113" cy="626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26193</xdr:colOff>
      <xdr:row>43</xdr:row>
      <xdr:rowOff>38100</xdr:rowOff>
    </xdr:from>
    <xdr:to>
      <xdr:col>82</xdr:col>
      <xdr:colOff>1066800</xdr:colOff>
      <xdr:row>44</xdr:row>
      <xdr:rowOff>309562</xdr:rowOff>
    </xdr:to>
    <xdr:cxnSp macro="">
      <xdr:nvCxnSpPr>
        <xdr:cNvPr id="1675" name="Conector recto 1674">
          <a:extLst>
            <a:ext uri="{FF2B5EF4-FFF2-40B4-BE49-F238E27FC236}">
              <a16:creationId xmlns:a16="http://schemas.microsoft.com/office/drawing/2014/main" id="{6A1E7C94-86A6-41A0-8BC6-46734F763DE1}"/>
            </a:ext>
          </a:extLst>
        </xdr:cNvPr>
        <xdr:cNvCxnSpPr/>
      </xdr:nvCxnSpPr>
      <xdr:spPr>
        <a:xfrm flipV="1">
          <a:off x="22910006" y="11587163"/>
          <a:ext cx="869157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23812</xdr:colOff>
      <xdr:row>44</xdr:row>
      <xdr:rowOff>304800</xdr:rowOff>
    </xdr:from>
    <xdr:to>
      <xdr:col>83</xdr:col>
      <xdr:colOff>76200</xdr:colOff>
      <xdr:row>46</xdr:row>
      <xdr:rowOff>283369</xdr:rowOff>
    </xdr:to>
    <xdr:cxnSp macro="">
      <xdr:nvCxnSpPr>
        <xdr:cNvPr id="1676" name="Conector recto 1675">
          <a:extLst>
            <a:ext uri="{FF2B5EF4-FFF2-40B4-BE49-F238E27FC236}">
              <a16:creationId xmlns:a16="http://schemas.microsoft.com/office/drawing/2014/main" id="{840D6456-3BAC-4141-AF7D-45E40ECA4A47}"/>
            </a:ext>
          </a:extLst>
        </xdr:cNvPr>
        <xdr:cNvCxnSpPr/>
      </xdr:nvCxnSpPr>
      <xdr:spPr>
        <a:xfrm flipV="1">
          <a:off x="22907625" y="12187238"/>
          <a:ext cx="957263" cy="6453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9525</xdr:colOff>
      <xdr:row>47</xdr:row>
      <xdr:rowOff>21432</xdr:rowOff>
    </xdr:from>
    <xdr:to>
      <xdr:col>82</xdr:col>
      <xdr:colOff>752475</xdr:colOff>
      <xdr:row>48</xdr:row>
      <xdr:rowOff>304800</xdr:rowOff>
    </xdr:to>
    <xdr:cxnSp macro="">
      <xdr:nvCxnSpPr>
        <xdr:cNvPr id="1677" name="Conector recto 1676">
          <a:extLst>
            <a:ext uri="{FF2B5EF4-FFF2-40B4-BE49-F238E27FC236}">
              <a16:creationId xmlns:a16="http://schemas.microsoft.com/office/drawing/2014/main" id="{6DC403D8-7C48-47A8-BA49-9BA22C9B5924}"/>
            </a:ext>
          </a:extLst>
        </xdr:cNvPr>
        <xdr:cNvCxnSpPr/>
      </xdr:nvCxnSpPr>
      <xdr:spPr>
        <a:xfrm flipV="1">
          <a:off x="22893338" y="12903995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4762</xdr:colOff>
      <xdr:row>57</xdr:row>
      <xdr:rowOff>38100</xdr:rowOff>
    </xdr:from>
    <xdr:to>
      <xdr:col>82</xdr:col>
      <xdr:colOff>1085850</xdr:colOff>
      <xdr:row>58</xdr:row>
      <xdr:rowOff>280988</xdr:rowOff>
    </xdr:to>
    <xdr:cxnSp macro="">
      <xdr:nvCxnSpPr>
        <xdr:cNvPr id="1678" name="Conector recto 1677">
          <a:extLst>
            <a:ext uri="{FF2B5EF4-FFF2-40B4-BE49-F238E27FC236}">
              <a16:creationId xmlns:a16="http://schemas.microsoft.com/office/drawing/2014/main" id="{8E9A8B40-411B-49CB-8A54-6C3B886BEB15}"/>
            </a:ext>
          </a:extLst>
        </xdr:cNvPr>
        <xdr:cNvCxnSpPr/>
      </xdr:nvCxnSpPr>
      <xdr:spPr>
        <a:xfrm flipV="1">
          <a:off x="22888575" y="16254413"/>
          <a:ext cx="890588" cy="5762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2380</xdr:colOff>
      <xdr:row>58</xdr:row>
      <xdr:rowOff>285750</xdr:rowOff>
    </xdr:from>
    <xdr:to>
      <xdr:col>83</xdr:col>
      <xdr:colOff>57150</xdr:colOff>
      <xdr:row>61</xdr:row>
      <xdr:rowOff>0</xdr:rowOff>
    </xdr:to>
    <xdr:cxnSp macro="">
      <xdr:nvCxnSpPr>
        <xdr:cNvPr id="1679" name="Conector recto 1678">
          <a:extLst>
            <a:ext uri="{FF2B5EF4-FFF2-40B4-BE49-F238E27FC236}">
              <a16:creationId xmlns:a16="http://schemas.microsoft.com/office/drawing/2014/main" id="{4DCE1814-1875-4FD8-9709-4DF9897A1CEB}"/>
            </a:ext>
          </a:extLst>
        </xdr:cNvPr>
        <xdr:cNvCxnSpPr/>
      </xdr:nvCxnSpPr>
      <xdr:spPr>
        <a:xfrm flipV="1">
          <a:off x="22886193" y="16835438"/>
          <a:ext cx="959645" cy="714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-1</xdr:colOff>
      <xdr:row>63</xdr:row>
      <xdr:rowOff>57150</xdr:rowOff>
    </xdr:from>
    <xdr:to>
      <xdr:col>83</xdr:col>
      <xdr:colOff>0</xdr:colOff>
      <xdr:row>64</xdr:row>
      <xdr:rowOff>319087</xdr:rowOff>
    </xdr:to>
    <xdr:cxnSp macro="">
      <xdr:nvCxnSpPr>
        <xdr:cNvPr id="1680" name="Conector recto 1679">
          <a:extLst>
            <a:ext uri="{FF2B5EF4-FFF2-40B4-BE49-F238E27FC236}">
              <a16:creationId xmlns:a16="http://schemas.microsoft.com/office/drawing/2014/main" id="{9A89683C-6DAA-4561-8D43-08ED4533D944}"/>
            </a:ext>
          </a:extLst>
        </xdr:cNvPr>
        <xdr:cNvCxnSpPr/>
      </xdr:nvCxnSpPr>
      <xdr:spPr>
        <a:xfrm flipV="1">
          <a:off x="22883812" y="18273713"/>
          <a:ext cx="904876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21430</xdr:colOff>
      <xdr:row>67</xdr:row>
      <xdr:rowOff>21432</xdr:rowOff>
    </xdr:from>
    <xdr:to>
      <xdr:col>82</xdr:col>
      <xdr:colOff>764380</xdr:colOff>
      <xdr:row>68</xdr:row>
      <xdr:rowOff>304800</xdr:rowOff>
    </xdr:to>
    <xdr:cxnSp macro="">
      <xdr:nvCxnSpPr>
        <xdr:cNvPr id="1681" name="Conector recto 1680">
          <a:extLst>
            <a:ext uri="{FF2B5EF4-FFF2-40B4-BE49-F238E27FC236}">
              <a16:creationId xmlns:a16="http://schemas.microsoft.com/office/drawing/2014/main" id="{EEED5F3A-2520-40CE-8693-188802887FB8}"/>
            </a:ext>
          </a:extLst>
        </xdr:cNvPr>
        <xdr:cNvCxnSpPr/>
      </xdr:nvCxnSpPr>
      <xdr:spPr>
        <a:xfrm flipV="1">
          <a:off x="22905243" y="19571495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19048</xdr:colOff>
      <xdr:row>71</xdr:row>
      <xdr:rowOff>30957</xdr:rowOff>
    </xdr:from>
    <xdr:to>
      <xdr:col>82</xdr:col>
      <xdr:colOff>761998</xdr:colOff>
      <xdr:row>72</xdr:row>
      <xdr:rowOff>314325</xdr:rowOff>
    </xdr:to>
    <xdr:cxnSp macro="">
      <xdr:nvCxnSpPr>
        <xdr:cNvPr id="1682" name="Conector recto 1681">
          <a:extLst>
            <a:ext uri="{FF2B5EF4-FFF2-40B4-BE49-F238E27FC236}">
              <a16:creationId xmlns:a16="http://schemas.microsoft.com/office/drawing/2014/main" id="{718261B5-88D1-4612-96B9-293B618EAC4E}"/>
            </a:ext>
          </a:extLst>
        </xdr:cNvPr>
        <xdr:cNvCxnSpPr/>
      </xdr:nvCxnSpPr>
      <xdr:spPr>
        <a:xfrm flipV="1">
          <a:off x="22902861" y="20914520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4761</xdr:colOff>
      <xdr:row>73</xdr:row>
      <xdr:rowOff>4764</xdr:rowOff>
    </xdr:from>
    <xdr:to>
      <xdr:col>82</xdr:col>
      <xdr:colOff>747711</xdr:colOff>
      <xdr:row>74</xdr:row>
      <xdr:rowOff>288132</xdr:rowOff>
    </xdr:to>
    <xdr:cxnSp macro="">
      <xdr:nvCxnSpPr>
        <xdr:cNvPr id="1683" name="Conector recto 1682">
          <a:extLst>
            <a:ext uri="{FF2B5EF4-FFF2-40B4-BE49-F238E27FC236}">
              <a16:creationId xmlns:a16="http://schemas.microsoft.com/office/drawing/2014/main" id="{85CF803F-AD40-4EB2-B9C3-9FA0FED68B94}"/>
            </a:ext>
          </a:extLst>
        </xdr:cNvPr>
        <xdr:cNvCxnSpPr/>
      </xdr:nvCxnSpPr>
      <xdr:spPr>
        <a:xfrm flipV="1">
          <a:off x="22888574" y="21555077"/>
          <a:ext cx="742950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27214</xdr:colOff>
      <xdr:row>77</xdr:row>
      <xdr:rowOff>13608</xdr:rowOff>
    </xdr:from>
    <xdr:to>
      <xdr:col>83</xdr:col>
      <xdr:colOff>0</xdr:colOff>
      <xdr:row>79</xdr:row>
      <xdr:rowOff>0</xdr:rowOff>
    </xdr:to>
    <xdr:cxnSp macro="">
      <xdr:nvCxnSpPr>
        <xdr:cNvPr id="1684" name="Conector recto 1683">
          <a:extLst>
            <a:ext uri="{FF2B5EF4-FFF2-40B4-BE49-F238E27FC236}">
              <a16:creationId xmlns:a16="http://schemas.microsoft.com/office/drawing/2014/main" id="{E2088AE6-8200-482B-A7BE-0D69715D7B72}"/>
            </a:ext>
          </a:extLst>
        </xdr:cNvPr>
        <xdr:cNvCxnSpPr/>
      </xdr:nvCxnSpPr>
      <xdr:spPr>
        <a:xfrm flipV="1">
          <a:off x="22911027" y="22897421"/>
          <a:ext cx="877661" cy="6531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1330438</xdr:colOff>
      <xdr:row>79</xdr:row>
      <xdr:rowOff>76200</xdr:rowOff>
    </xdr:from>
    <xdr:to>
      <xdr:col>82</xdr:col>
      <xdr:colOff>1085850</xdr:colOff>
      <xdr:row>81</xdr:row>
      <xdr:rowOff>678</xdr:rowOff>
    </xdr:to>
    <xdr:cxnSp macro="">
      <xdr:nvCxnSpPr>
        <xdr:cNvPr id="1685" name="Conector recto 1684">
          <a:extLst>
            <a:ext uri="{FF2B5EF4-FFF2-40B4-BE49-F238E27FC236}">
              <a16:creationId xmlns:a16="http://schemas.microsoft.com/office/drawing/2014/main" id="{56352A2C-56FB-44CF-8775-F8662AC75CDE}"/>
            </a:ext>
          </a:extLst>
        </xdr:cNvPr>
        <xdr:cNvCxnSpPr/>
      </xdr:nvCxnSpPr>
      <xdr:spPr>
        <a:xfrm flipV="1">
          <a:off x="22875988" y="23626763"/>
          <a:ext cx="903175" cy="5912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2720</xdr:colOff>
      <xdr:row>83</xdr:row>
      <xdr:rowOff>27214</xdr:rowOff>
    </xdr:from>
    <xdr:to>
      <xdr:col>83</xdr:col>
      <xdr:colOff>0</xdr:colOff>
      <xdr:row>84</xdr:row>
      <xdr:rowOff>320110</xdr:rowOff>
    </xdr:to>
    <xdr:cxnSp macro="">
      <xdr:nvCxnSpPr>
        <xdr:cNvPr id="1686" name="Conector recto 1685">
          <a:extLst>
            <a:ext uri="{FF2B5EF4-FFF2-40B4-BE49-F238E27FC236}">
              <a16:creationId xmlns:a16="http://schemas.microsoft.com/office/drawing/2014/main" id="{466A86FF-3B73-4C90-9C6A-93708D8DCE94}"/>
            </a:ext>
          </a:extLst>
        </xdr:cNvPr>
        <xdr:cNvCxnSpPr/>
      </xdr:nvCxnSpPr>
      <xdr:spPr>
        <a:xfrm flipV="1">
          <a:off x="22886533" y="24911277"/>
          <a:ext cx="902155" cy="6262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340</xdr:colOff>
      <xdr:row>85</xdr:row>
      <xdr:rowOff>19050</xdr:rowOff>
    </xdr:from>
    <xdr:to>
      <xdr:col>82</xdr:col>
      <xdr:colOff>1085850</xdr:colOff>
      <xdr:row>86</xdr:row>
      <xdr:rowOff>314327</xdr:rowOff>
    </xdr:to>
    <xdr:cxnSp macro="">
      <xdr:nvCxnSpPr>
        <xdr:cNvPr id="1687" name="Conector recto 1686">
          <a:extLst>
            <a:ext uri="{FF2B5EF4-FFF2-40B4-BE49-F238E27FC236}">
              <a16:creationId xmlns:a16="http://schemas.microsoft.com/office/drawing/2014/main" id="{6B56CAE8-9870-417B-B1EE-22FDEFABD33D}"/>
            </a:ext>
          </a:extLst>
        </xdr:cNvPr>
        <xdr:cNvCxnSpPr/>
      </xdr:nvCxnSpPr>
      <xdr:spPr>
        <a:xfrm flipV="1">
          <a:off x="22884153" y="25569863"/>
          <a:ext cx="895010" cy="6286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22110</xdr:colOff>
      <xdr:row>95</xdr:row>
      <xdr:rowOff>11907</xdr:rowOff>
    </xdr:from>
    <xdr:to>
      <xdr:col>82</xdr:col>
      <xdr:colOff>698726</xdr:colOff>
      <xdr:row>96</xdr:row>
      <xdr:rowOff>295275</xdr:rowOff>
    </xdr:to>
    <xdr:cxnSp macro="">
      <xdr:nvCxnSpPr>
        <xdr:cNvPr id="1688" name="Conector recto 1687">
          <a:extLst>
            <a:ext uri="{FF2B5EF4-FFF2-40B4-BE49-F238E27FC236}">
              <a16:creationId xmlns:a16="http://schemas.microsoft.com/office/drawing/2014/main" id="{494D5853-C9C8-40D2-9BB6-7A014860C334}"/>
            </a:ext>
          </a:extLst>
        </xdr:cNvPr>
        <xdr:cNvCxnSpPr/>
      </xdr:nvCxnSpPr>
      <xdr:spPr>
        <a:xfrm flipV="1">
          <a:off x="63962074" y="28423621"/>
          <a:ext cx="676616" cy="6099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21429</xdr:colOff>
      <xdr:row>103</xdr:row>
      <xdr:rowOff>40821</xdr:rowOff>
    </xdr:from>
    <xdr:to>
      <xdr:col>83</xdr:col>
      <xdr:colOff>13607</xdr:colOff>
      <xdr:row>105</xdr:row>
      <xdr:rowOff>7144</xdr:rowOff>
    </xdr:to>
    <xdr:cxnSp macro="">
      <xdr:nvCxnSpPr>
        <xdr:cNvPr id="1689" name="Conector recto 1688">
          <a:extLst>
            <a:ext uri="{FF2B5EF4-FFF2-40B4-BE49-F238E27FC236}">
              <a16:creationId xmlns:a16="http://schemas.microsoft.com/office/drawing/2014/main" id="{23270748-BA1B-4016-8422-A0647BA868C5}"/>
            </a:ext>
          </a:extLst>
        </xdr:cNvPr>
        <xdr:cNvCxnSpPr/>
      </xdr:nvCxnSpPr>
      <xdr:spPr>
        <a:xfrm flipV="1">
          <a:off x="22905242" y="31592384"/>
          <a:ext cx="897053" cy="63307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1332139</xdr:colOff>
      <xdr:row>37</xdr:row>
      <xdr:rowOff>46946</xdr:rowOff>
    </xdr:from>
    <xdr:to>
      <xdr:col>82</xdr:col>
      <xdr:colOff>1029040</xdr:colOff>
      <xdr:row>39</xdr:row>
      <xdr:rowOff>3743</xdr:rowOff>
    </xdr:to>
    <xdr:cxnSp macro="">
      <xdr:nvCxnSpPr>
        <xdr:cNvPr id="1690" name="Conector recto 1689">
          <a:extLst>
            <a:ext uri="{FF2B5EF4-FFF2-40B4-BE49-F238E27FC236}">
              <a16:creationId xmlns:a16="http://schemas.microsoft.com/office/drawing/2014/main" id="{80A745AC-18B6-49CC-8525-AB4E70AD7A47}"/>
            </a:ext>
          </a:extLst>
        </xdr:cNvPr>
        <xdr:cNvCxnSpPr/>
      </xdr:nvCxnSpPr>
      <xdr:spPr>
        <a:xfrm flipV="1">
          <a:off x="22877689" y="9595759"/>
          <a:ext cx="901814" cy="623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18367</xdr:colOff>
      <xdr:row>115</xdr:row>
      <xdr:rowOff>25175</xdr:rowOff>
    </xdr:from>
    <xdr:to>
      <xdr:col>83</xdr:col>
      <xdr:colOff>15646</xdr:colOff>
      <xdr:row>116</xdr:row>
      <xdr:rowOff>313645</xdr:rowOff>
    </xdr:to>
    <xdr:cxnSp macro="">
      <xdr:nvCxnSpPr>
        <xdr:cNvPr id="1691" name="Conector recto 1690">
          <a:extLst>
            <a:ext uri="{FF2B5EF4-FFF2-40B4-BE49-F238E27FC236}">
              <a16:creationId xmlns:a16="http://schemas.microsoft.com/office/drawing/2014/main" id="{A5D28C0D-2352-4193-8878-6C02D50AC963}"/>
            </a:ext>
          </a:extLst>
        </xdr:cNvPr>
        <xdr:cNvCxnSpPr/>
      </xdr:nvCxnSpPr>
      <xdr:spPr>
        <a:xfrm flipV="1">
          <a:off x="22902180" y="35577238"/>
          <a:ext cx="902154" cy="6218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21089</xdr:colOff>
      <xdr:row>113</xdr:row>
      <xdr:rowOff>27896</xdr:rowOff>
    </xdr:from>
    <xdr:to>
      <xdr:col>83</xdr:col>
      <xdr:colOff>18368</xdr:colOff>
      <xdr:row>114</xdr:row>
      <xdr:rowOff>316367</xdr:rowOff>
    </xdr:to>
    <xdr:cxnSp macro="">
      <xdr:nvCxnSpPr>
        <xdr:cNvPr id="1692" name="Conector recto 1691">
          <a:extLst>
            <a:ext uri="{FF2B5EF4-FFF2-40B4-BE49-F238E27FC236}">
              <a16:creationId xmlns:a16="http://schemas.microsoft.com/office/drawing/2014/main" id="{FC37F09D-9EE3-4E63-9EB1-6D802E6F3219}"/>
            </a:ext>
          </a:extLst>
        </xdr:cNvPr>
        <xdr:cNvCxnSpPr/>
      </xdr:nvCxnSpPr>
      <xdr:spPr>
        <a:xfrm flipV="1">
          <a:off x="22904902" y="34913209"/>
          <a:ext cx="902154" cy="62184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1120888</xdr:colOff>
      <xdr:row>79</xdr:row>
      <xdr:rowOff>0</xdr:rowOff>
    </xdr:from>
    <xdr:to>
      <xdr:col>84</xdr:col>
      <xdr:colOff>0</xdr:colOff>
      <xdr:row>80</xdr:row>
      <xdr:rowOff>305478</xdr:rowOff>
    </xdr:to>
    <xdr:cxnSp macro="">
      <xdr:nvCxnSpPr>
        <xdr:cNvPr id="1693" name="Conector recto 1692">
          <a:extLst>
            <a:ext uri="{FF2B5EF4-FFF2-40B4-BE49-F238E27FC236}">
              <a16:creationId xmlns:a16="http://schemas.microsoft.com/office/drawing/2014/main" id="{C6969D98-7196-4BC8-BAB4-2B6C8F06BBE2}"/>
            </a:ext>
          </a:extLst>
        </xdr:cNvPr>
        <xdr:cNvCxnSpPr/>
      </xdr:nvCxnSpPr>
      <xdr:spPr>
        <a:xfrm flipV="1">
          <a:off x="23776101" y="23550563"/>
          <a:ext cx="1155587" cy="6388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33337</xdr:colOff>
      <xdr:row>30</xdr:row>
      <xdr:rowOff>327252</xdr:rowOff>
    </xdr:from>
    <xdr:to>
      <xdr:col>83</xdr:col>
      <xdr:colOff>35718</xdr:colOff>
      <xdr:row>32</xdr:row>
      <xdr:rowOff>311263</xdr:rowOff>
    </xdr:to>
    <xdr:cxnSp macro="">
      <xdr:nvCxnSpPr>
        <xdr:cNvPr id="1694" name="Conector recto 1693">
          <a:extLst>
            <a:ext uri="{FF2B5EF4-FFF2-40B4-BE49-F238E27FC236}">
              <a16:creationId xmlns:a16="http://schemas.microsoft.com/office/drawing/2014/main" id="{0E3AC63E-EBC0-413F-A894-A52AFC035C37}"/>
            </a:ext>
          </a:extLst>
        </xdr:cNvPr>
        <xdr:cNvCxnSpPr/>
      </xdr:nvCxnSpPr>
      <xdr:spPr>
        <a:xfrm flipV="1">
          <a:off x="22917150" y="7542440"/>
          <a:ext cx="907256" cy="650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19050</xdr:colOff>
      <xdr:row>31</xdr:row>
      <xdr:rowOff>76200</xdr:rowOff>
    </xdr:from>
    <xdr:to>
      <xdr:col>83</xdr:col>
      <xdr:colOff>1047750</xdr:colOff>
      <xdr:row>33</xdr:row>
      <xdr:rowOff>0</xdr:rowOff>
    </xdr:to>
    <xdr:cxnSp macro="">
      <xdr:nvCxnSpPr>
        <xdr:cNvPr id="1695" name="Conector recto 1694">
          <a:extLst>
            <a:ext uri="{FF2B5EF4-FFF2-40B4-BE49-F238E27FC236}">
              <a16:creationId xmlns:a16="http://schemas.microsoft.com/office/drawing/2014/main" id="{D9D4C9D2-65B7-43F4-81DA-CB90D1B0EA66}"/>
            </a:ext>
          </a:extLst>
        </xdr:cNvPr>
        <xdr:cNvCxnSpPr/>
      </xdr:nvCxnSpPr>
      <xdr:spPr>
        <a:xfrm flipV="1">
          <a:off x="23807738" y="7624763"/>
          <a:ext cx="10287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9525</xdr:colOff>
      <xdr:row>35</xdr:row>
      <xdr:rowOff>57150</xdr:rowOff>
    </xdr:from>
    <xdr:to>
      <xdr:col>83</xdr:col>
      <xdr:colOff>1123950</xdr:colOff>
      <xdr:row>36</xdr:row>
      <xdr:rowOff>292893</xdr:rowOff>
    </xdr:to>
    <xdr:cxnSp macro="">
      <xdr:nvCxnSpPr>
        <xdr:cNvPr id="1696" name="Conector recto 1695">
          <a:extLst>
            <a:ext uri="{FF2B5EF4-FFF2-40B4-BE49-F238E27FC236}">
              <a16:creationId xmlns:a16="http://schemas.microsoft.com/office/drawing/2014/main" id="{12421198-E9A2-4695-A681-B824EF2110C6}"/>
            </a:ext>
          </a:extLst>
        </xdr:cNvPr>
        <xdr:cNvCxnSpPr/>
      </xdr:nvCxnSpPr>
      <xdr:spPr>
        <a:xfrm flipV="1">
          <a:off x="23798213" y="8939213"/>
          <a:ext cx="1114425" cy="5691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4762</xdr:colOff>
      <xdr:row>39</xdr:row>
      <xdr:rowOff>0</xdr:rowOff>
    </xdr:from>
    <xdr:to>
      <xdr:col>83</xdr:col>
      <xdr:colOff>1104900</xdr:colOff>
      <xdr:row>40</xdr:row>
      <xdr:rowOff>311943</xdr:rowOff>
    </xdr:to>
    <xdr:cxnSp macro="">
      <xdr:nvCxnSpPr>
        <xdr:cNvPr id="1697" name="Conector recto 1696">
          <a:extLst>
            <a:ext uri="{FF2B5EF4-FFF2-40B4-BE49-F238E27FC236}">
              <a16:creationId xmlns:a16="http://schemas.microsoft.com/office/drawing/2014/main" id="{9ED7FBAF-FF65-4FE7-B7CF-60D7B64B74AF}"/>
            </a:ext>
          </a:extLst>
        </xdr:cNvPr>
        <xdr:cNvCxnSpPr/>
      </xdr:nvCxnSpPr>
      <xdr:spPr>
        <a:xfrm flipV="1">
          <a:off x="23793450" y="10215563"/>
          <a:ext cx="1100138" cy="6453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26193</xdr:colOff>
      <xdr:row>43</xdr:row>
      <xdr:rowOff>19050</xdr:rowOff>
    </xdr:from>
    <xdr:to>
      <xdr:col>83</xdr:col>
      <xdr:colOff>1104900</xdr:colOff>
      <xdr:row>44</xdr:row>
      <xdr:rowOff>309562</xdr:rowOff>
    </xdr:to>
    <xdr:cxnSp macro="">
      <xdr:nvCxnSpPr>
        <xdr:cNvPr id="1698" name="Conector recto 1697">
          <a:extLst>
            <a:ext uri="{FF2B5EF4-FFF2-40B4-BE49-F238E27FC236}">
              <a16:creationId xmlns:a16="http://schemas.microsoft.com/office/drawing/2014/main" id="{32998918-8285-4E40-903D-53A2A1061868}"/>
            </a:ext>
          </a:extLst>
        </xdr:cNvPr>
        <xdr:cNvCxnSpPr/>
      </xdr:nvCxnSpPr>
      <xdr:spPr>
        <a:xfrm flipV="1">
          <a:off x="23814881" y="11568113"/>
          <a:ext cx="1078707" cy="6238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9525</xdr:colOff>
      <xdr:row>47</xdr:row>
      <xdr:rowOff>19050</xdr:rowOff>
    </xdr:from>
    <xdr:to>
      <xdr:col>84</xdr:col>
      <xdr:colOff>0</xdr:colOff>
      <xdr:row>48</xdr:row>
      <xdr:rowOff>304800</xdr:rowOff>
    </xdr:to>
    <xdr:cxnSp macro="">
      <xdr:nvCxnSpPr>
        <xdr:cNvPr id="1700" name="Conector recto 1699">
          <a:extLst>
            <a:ext uri="{FF2B5EF4-FFF2-40B4-BE49-F238E27FC236}">
              <a16:creationId xmlns:a16="http://schemas.microsoft.com/office/drawing/2014/main" id="{6FB7C231-2F22-4D28-8070-34C05C3E68F3}"/>
            </a:ext>
          </a:extLst>
        </xdr:cNvPr>
        <xdr:cNvCxnSpPr/>
      </xdr:nvCxnSpPr>
      <xdr:spPr>
        <a:xfrm flipV="1">
          <a:off x="23798213" y="12901613"/>
          <a:ext cx="1133475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-1</xdr:colOff>
      <xdr:row>63</xdr:row>
      <xdr:rowOff>57150</xdr:rowOff>
    </xdr:from>
    <xdr:to>
      <xdr:col>84</xdr:col>
      <xdr:colOff>0</xdr:colOff>
      <xdr:row>64</xdr:row>
      <xdr:rowOff>319087</xdr:rowOff>
    </xdr:to>
    <xdr:cxnSp macro="">
      <xdr:nvCxnSpPr>
        <xdr:cNvPr id="1703" name="Conector recto 1702">
          <a:extLst>
            <a:ext uri="{FF2B5EF4-FFF2-40B4-BE49-F238E27FC236}">
              <a16:creationId xmlns:a16="http://schemas.microsoft.com/office/drawing/2014/main" id="{C6714933-CB02-4BAE-B21B-2A65609E5339}"/>
            </a:ext>
          </a:extLst>
        </xdr:cNvPr>
        <xdr:cNvCxnSpPr/>
      </xdr:nvCxnSpPr>
      <xdr:spPr>
        <a:xfrm flipV="1">
          <a:off x="23788687" y="18273713"/>
          <a:ext cx="1143001" cy="5953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21430</xdr:colOff>
      <xdr:row>67</xdr:row>
      <xdr:rowOff>38100</xdr:rowOff>
    </xdr:from>
    <xdr:to>
      <xdr:col>83</xdr:col>
      <xdr:colOff>1123950</xdr:colOff>
      <xdr:row>68</xdr:row>
      <xdr:rowOff>304800</xdr:rowOff>
    </xdr:to>
    <xdr:cxnSp macro="">
      <xdr:nvCxnSpPr>
        <xdr:cNvPr id="1704" name="Conector recto 1703">
          <a:extLst>
            <a:ext uri="{FF2B5EF4-FFF2-40B4-BE49-F238E27FC236}">
              <a16:creationId xmlns:a16="http://schemas.microsoft.com/office/drawing/2014/main" id="{637CF1C4-3828-4084-B97E-099D37CDB5D9}"/>
            </a:ext>
          </a:extLst>
        </xdr:cNvPr>
        <xdr:cNvCxnSpPr/>
      </xdr:nvCxnSpPr>
      <xdr:spPr>
        <a:xfrm flipV="1">
          <a:off x="23810118" y="19588163"/>
          <a:ext cx="1102520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19048</xdr:colOff>
      <xdr:row>71</xdr:row>
      <xdr:rowOff>19050</xdr:rowOff>
    </xdr:from>
    <xdr:to>
      <xdr:col>83</xdr:col>
      <xdr:colOff>1123950</xdr:colOff>
      <xdr:row>72</xdr:row>
      <xdr:rowOff>314325</xdr:rowOff>
    </xdr:to>
    <xdr:cxnSp macro="">
      <xdr:nvCxnSpPr>
        <xdr:cNvPr id="1705" name="Conector recto 1704">
          <a:extLst>
            <a:ext uri="{FF2B5EF4-FFF2-40B4-BE49-F238E27FC236}">
              <a16:creationId xmlns:a16="http://schemas.microsoft.com/office/drawing/2014/main" id="{07A52938-8C09-40D2-AC34-D5B7B4527D6A}"/>
            </a:ext>
          </a:extLst>
        </xdr:cNvPr>
        <xdr:cNvCxnSpPr/>
      </xdr:nvCxnSpPr>
      <xdr:spPr>
        <a:xfrm flipV="1">
          <a:off x="23807736" y="20902613"/>
          <a:ext cx="1104902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4761</xdr:colOff>
      <xdr:row>73</xdr:row>
      <xdr:rowOff>19050</xdr:rowOff>
    </xdr:from>
    <xdr:to>
      <xdr:col>84</xdr:col>
      <xdr:colOff>0</xdr:colOff>
      <xdr:row>74</xdr:row>
      <xdr:rowOff>288132</xdr:rowOff>
    </xdr:to>
    <xdr:cxnSp macro="">
      <xdr:nvCxnSpPr>
        <xdr:cNvPr id="1706" name="Conector recto 1705">
          <a:extLst>
            <a:ext uri="{FF2B5EF4-FFF2-40B4-BE49-F238E27FC236}">
              <a16:creationId xmlns:a16="http://schemas.microsoft.com/office/drawing/2014/main" id="{4AEB3713-C310-42CB-B626-4442E0E9765B}"/>
            </a:ext>
          </a:extLst>
        </xdr:cNvPr>
        <xdr:cNvCxnSpPr/>
      </xdr:nvCxnSpPr>
      <xdr:spPr>
        <a:xfrm flipV="1">
          <a:off x="23793449" y="21569363"/>
          <a:ext cx="1138239" cy="60245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27214</xdr:colOff>
      <xdr:row>77</xdr:row>
      <xdr:rowOff>13608</xdr:rowOff>
    </xdr:from>
    <xdr:to>
      <xdr:col>84</xdr:col>
      <xdr:colOff>0</xdr:colOff>
      <xdr:row>79</xdr:row>
      <xdr:rowOff>0</xdr:rowOff>
    </xdr:to>
    <xdr:cxnSp macro="">
      <xdr:nvCxnSpPr>
        <xdr:cNvPr id="1707" name="Conector recto 1706">
          <a:extLst>
            <a:ext uri="{FF2B5EF4-FFF2-40B4-BE49-F238E27FC236}">
              <a16:creationId xmlns:a16="http://schemas.microsoft.com/office/drawing/2014/main" id="{132E07F1-6572-41E9-8FDA-D56540ED9530}"/>
            </a:ext>
          </a:extLst>
        </xdr:cNvPr>
        <xdr:cNvCxnSpPr/>
      </xdr:nvCxnSpPr>
      <xdr:spPr>
        <a:xfrm flipV="1">
          <a:off x="23815902" y="22897421"/>
          <a:ext cx="1115786" cy="6531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2720</xdr:colOff>
      <xdr:row>83</xdr:row>
      <xdr:rowOff>27214</xdr:rowOff>
    </xdr:from>
    <xdr:to>
      <xdr:col>84</xdr:col>
      <xdr:colOff>0</xdr:colOff>
      <xdr:row>84</xdr:row>
      <xdr:rowOff>320110</xdr:rowOff>
    </xdr:to>
    <xdr:cxnSp macro="">
      <xdr:nvCxnSpPr>
        <xdr:cNvPr id="1708" name="Conector recto 1707">
          <a:extLst>
            <a:ext uri="{FF2B5EF4-FFF2-40B4-BE49-F238E27FC236}">
              <a16:creationId xmlns:a16="http://schemas.microsoft.com/office/drawing/2014/main" id="{8011F7D1-C146-4F9B-B500-7D5690CE3982}"/>
            </a:ext>
          </a:extLst>
        </xdr:cNvPr>
        <xdr:cNvCxnSpPr/>
      </xdr:nvCxnSpPr>
      <xdr:spPr>
        <a:xfrm flipV="1">
          <a:off x="23791408" y="24911277"/>
          <a:ext cx="1140280" cy="6262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19050</xdr:colOff>
      <xdr:row>31</xdr:row>
      <xdr:rowOff>38100</xdr:rowOff>
    </xdr:from>
    <xdr:to>
      <xdr:col>84</xdr:col>
      <xdr:colOff>762000</xdr:colOff>
      <xdr:row>33</xdr:row>
      <xdr:rowOff>0</xdr:rowOff>
    </xdr:to>
    <xdr:cxnSp macro="">
      <xdr:nvCxnSpPr>
        <xdr:cNvPr id="1720" name="Conector recto 1719">
          <a:extLst>
            <a:ext uri="{FF2B5EF4-FFF2-40B4-BE49-F238E27FC236}">
              <a16:creationId xmlns:a16="http://schemas.microsoft.com/office/drawing/2014/main" id="{86443889-E961-4248-B8B3-B780C121A1E3}"/>
            </a:ext>
          </a:extLst>
        </xdr:cNvPr>
        <xdr:cNvCxnSpPr/>
      </xdr:nvCxnSpPr>
      <xdr:spPr>
        <a:xfrm flipV="1">
          <a:off x="12401550" y="7715250"/>
          <a:ext cx="6858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4763</xdr:colOff>
      <xdr:row>31</xdr:row>
      <xdr:rowOff>52388</xdr:rowOff>
    </xdr:from>
    <xdr:to>
      <xdr:col>85</xdr:col>
      <xdr:colOff>747713</xdr:colOff>
      <xdr:row>33</xdr:row>
      <xdr:rowOff>14288</xdr:rowOff>
    </xdr:to>
    <xdr:cxnSp macro="">
      <xdr:nvCxnSpPr>
        <xdr:cNvPr id="1721" name="Conector recto 1720">
          <a:extLst>
            <a:ext uri="{FF2B5EF4-FFF2-40B4-BE49-F238E27FC236}">
              <a16:creationId xmlns:a16="http://schemas.microsoft.com/office/drawing/2014/main" id="{71C7926F-706D-4013-A8C7-88A40BDE828F}"/>
            </a:ext>
          </a:extLst>
        </xdr:cNvPr>
        <xdr:cNvCxnSpPr/>
      </xdr:nvCxnSpPr>
      <xdr:spPr>
        <a:xfrm flipV="1">
          <a:off x="13092113" y="7729538"/>
          <a:ext cx="69532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38100</xdr:colOff>
      <xdr:row>31</xdr:row>
      <xdr:rowOff>14287</xdr:rowOff>
    </xdr:from>
    <xdr:to>
      <xdr:col>87</xdr:col>
      <xdr:colOff>7144</xdr:colOff>
      <xdr:row>32</xdr:row>
      <xdr:rowOff>297655</xdr:rowOff>
    </xdr:to>
    <xdr:cxnSp macro="">
      <xdr:nvCxnSpPr>
        <xdr:cNvPr id="1722" name="Conector recto 1721">
          <a:extLst>
            <a:ext uri="{FF2B5EF4-FFF2-40B4-BE49-F238E27FC236}">
              <a16:creationId xmlns:a16="http://schemas.microsoft.com/office/drawing/2014/main" id="{4934F6A8-4158-4081-9940-5CE554F90E49}"/>
            </a:ext>
          </a:extLst>
        </xdr:cNvPr>
        <xdr:cNvCxnSpPr/>
      </xdr:nvCxnSpPr>
      <xdr:spPr>
        <a:xfrm flipV="1">
          <a:off x="13830300" y="7691437"/>
          <a:ext cx="673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1016453</xdr:colOff>
      <xdr:row>35</xdr:row>
      <xdr:rowOff>50346</xdr:rowOff>
    </xdr:from>
    <xdr:to>
      <xdr:col>84</xdr:col>
      <xdr:colOff>677635</xdr:colOff>
      <xdr:row>37</xdr:row>
      <xdr:rowOff>7143</xdr:rowOff>
    </xdr:to>
    <xdr:cxnSp macro="">
      <xdr:nvCxnSpPr>
        <xdr:cNvPr id="1724" name="Conector recto 1723">
          <a:extLst>
            <a:ext uri="{FF2B5EF4-FFF2-40B4-BE49-F238E27FC236}">
              <a16:creationId xmlns:a16="http://schemas.microsoft.com/office/drawing/2014/main" id="{F0F67D08-C1EE-464B-B9A4-14523B9C626A}"/>
            </a:ext>
          </a:extLst>
        </xdr:cNvPr>
        <xdr:cNvCxnSpPr/>
      </xdr:nvCxnSpPr>
      <xdr:spPr>
        <a:xfrm flipV="1">
          <a:off x="65663989" y="8867775"/>
          <a:ext cx="695325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695325</xdr:colOff>
      <xdr:row>35</xdr:row>
      <xdr:rowOff>19050</xdr:rowOff>
    </xdr:from>
    <xdr:to>
      <xdr:col>87</xdr:col>
      <xdr:colOff>19050</xdr:colOff>
      <xdr:row>37</xdr:row>
      <xdr:rowOff>7143</xdr:rowOff>
    </xdr:to>
    <xdr:cxnSp macro="">
      <xdr:nvCxnSpPr>
        <xdr:cNvPr id="1725" name="Conector recto 1724">
          <a:extLst>
            <a:ext uri="{FF2B5EF4-FFF2-40B4-BE49-F238E27FC236}">
              <a16:creationId xmlns:a16="http://schemas.microsoft.com/office/drawing/2014/main" id="{44E808E8-0329-4BA4-9805-CBABA10EAA89}"/>
            </a:ext>
          </a:extLst>
        </xdr:cNvPr>
        <xdr:cNvCxnSpPr/>
      </xdr:nvCxnSpPr>
      <xdr:spPr>
        <a:xfrm flipV="1">
          <a:off x="26412825" y="8991600"/>
          <a:ext cx="11144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9525</xdr:colOff>
      <xdr:row>37</xdr:row>
      <xdr:rowOff>9525</xdr:rowOff>
    </xdr:from>
    <xdr:to>
      <xdr:col>85</xdr:col>
      <xdr:colOff>752475</xdr:colOff>
      <xdr:row>38</xdr:row>
      <xdr:rowOff>292893</xdr:rowOff>
    </xdr:to>
    <xdr:cxnSp macro="">
      <xdr:nvCxnSpPr>
        <xdr:cNvPr id="1731" name="Conector recto 1730">
          <a:extLst>
            <a:ext uri="{FF2B5EF4-FFF2-40B4-BE49-F238E27FC236}">
              <a16:creationId xmlns:a16="http://schemas.microsoft.com/office/drawing/2014/main" id="{E88EDF68-263D-411A-963D-2B8597FE02DA}"/>
            </a:ext>
          </a:extLst>
        </xdr:cNvPr>
        <xdr:cNvCxnSpPr/>
      </xdr:nvCxnSpPr>
      <xdr:spPr>
        <a:xfrm flipV="1">
          <a:off x="257270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695325</xdr:colOff>
      <xdr:row>37</xdr:row>
      <xdr:rowOff>19050</xdr:rowOff>
    </xdr:from>
    <xdr:to>
      <xdr:col>87</xdr:col>
      <xdr:colOff>19050</xdr:colOff>
      <xdr:row>39</xdr:row>
      <xdr:rowOff>7143</xdr:rowOff>
    </xdr:to>
    <xdr:cxnSp macro="">
      <xdr:nvCxnSpPr>
        <xdr:cNvPr id="1732" name="Conector recto 1731">
          <a:extLst>
            <a:ext uri="{FF2B5EF4-FFF2-40B4-BE49-F238E27FC236}">
              <a16:creationId xmlns:a16="http://schemas.microsoft.com/office/drawing/2014/main" id="{4B3197F9-DD8A-4409-8B1F-02563B65D4AA}"/>
            </a:ext>
          </a:extLst>
        </xdr:cNvPr>
        <xdr:cNvCxnSpPr/>
      </xdr:nvCxnSpPr>
      <xdr:spPr>
        <a:xfrm flipV="1">
          <a:off x="26412825" y="8991600"/>
          <a:ext cx="11144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9525</xdr:colOff>
      <xdr:row>39</xdr:row>
      <xdr:rowOff>9525</xdr:rowOff>
    </xdr:from>
    <xdr:to>
      <xdr:col>85</xdr:col>
      <xdr:colOff>752475</xdr:colOff>
      <xdr:row>40</xdr:row>
      <xdr:rowOff>292893</xdr:rowOff>
    </xdr:to>
    <xdr:cxnSp macro="">
      <xdr:nvCxnSpPr>
        <xdr:cNvPr id="1734" name="Conector recto 1733">
          <a:extLst>
            <a:ext uri="{FF2B5EF4-FFF2-40B4-BE49-F238E27FC236}">
              <a16:creationId xmlns:a16="http://schemas.microsoft.com/office/drawing/2014/main" id="{F80858F6-8F58-4326-9D9D-5102CF4D125A}"/>
            </a:ext>
          </a:extLst>
        </xdr:cNvPr>
        <xdr:cNvCxnSpPr/>
      </xdr:nvCxnSpPr>
      <xdr:spPr>
        <a:xfrm flipV="1">
          <a:off x="257270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695325</xdr:colOff>
      <xdr:row>39</xdr:row>
      <xdr:rowOff>19050</xdr:rowOff>
    </xdr:from>
    <xdr:to>
      <xdr:col>87</xdr:col>
      <xdr:colOff>19050</xdr:colOff>
      <xdr:row>41</xdr:row>
      <xdr:rowOff>7143</xdr:rowOff>
    </xdr:to>
    <xdr:cxnSp macro="">
      <xdr:nvCxnSpPr>
        <xdr:cNvPr id="1735" name="Conector recto 1734">
          <a:extLst>
            <a:ext uri="{FF2B5EF4-FFF2-40B4-BE49-F238E27FC236}">
              <a16:creationId xmlns:a16="http://schemas.microsoft.com/office/drawing/2014/main" id="{BDA381B1-588F-4CFD-8226-BD87836F7F7D}"/>
            </a:ext>
          </a:extLst>
        </xdr:cNvPr>
        <xdr:cNvCxnSpPr/>
      </xdr:nvCxnSpPr>
      <xdr:spPr>
        <a:xfrm flipV="1">
          <a:off x="26412825" y="8991600"/>
          <a:ext cx="11144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27214</xdr:colOff>
      <xdr:row>77</xdr:row>
      <xdr:rowOff>13608</xdr:rowOff>
    </xdr:from>
    <xdr:to>
      <xdr:col>45</xdr:col>
      <xdr:colOff>0</xdr:colOff>
      <xdr:row>79</xdr:row>
      <xdr:rowOff>0</xdr:rowOff>
    </xdr:to>
    <xdr:cxnSp macro="">
      <xdr:nvCxnSpPr>
        <xdr:cNvPr id="1743" name="Conector recto 1742">
          <a:extLst>
            <a:ext uri="{FF2B5EF4-FFF2-40B4-BE49-F238E27FC236}">
              <a16:creationId xmlns:a16="http://schemas.microsoft.com/office/drawing/2014/main" id="{13BE4BCB-5B14-446C-8D16-88DC60A9198C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27214</xdr:colOff>
      <xdr:row>77</xdr:row>
      <xdr:rowOff>13608</xdr:rowOff>
    </xdr:from>
    <xdr:to>
      <xdr:col>46</xdr:col>
      <xdr:colOff>0</xdr:colOff>
      <xdr:row>79</xdr:row>
      <xdr:rowOff>0</xdr:rowOff>
    </xdr:to>
    <xdr:cxnSp macro="">
      <xdr:nvCxnSpPr>
        <xdr:cNvPr id="1744" name="Conector recto 1743">
          <a:extLst>
            <a:ext uri="{FF2B5EF4-FFF2-40B4-BE49-F238E27FC236}">
              <a16:creationId xmlns:a16="http://schemas.microsoft.com/office/drawing/2014/main" id="{5638E692-1D7A-4CD2-BEA7-3970C2AC5054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27214</xdr:colOff>
      <xdr:row>77</xdr:row>
      <xdr:rowOff>13608</xdr:rowOff>
    </xdr:from>
    <xdr:to>
      <xdr:col>47</xdr:col>
      <xdr:colOff>0</xdr:colOff>
      <xdr:row>79</xdr:row>
      <xdr:rowOff>0</xdr:rowOff>
    </xdr:to>
    <xdr:cxnSp macro="">
      <xdr:nvCxnSpPr>
        <xdr:cNvPr id="1745" name="Conector recto 1744">
          <a:extLst>
            <a:ext uri="{FF2B5EF4-FFF2-40B4-BE49-F238E27FC236}">
              <a16:creationId xmlns:a16="http://schemas.microsoft.com/office/drawing/2014/main" id="{F0ABFB42-FB96-4C08-A387-007391D9FE21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27214</xdr:colOff>
      <xdr:row>77</xdr:row>
      <xdr:rowOff>13608</xdr:rowOff>
    </xdr:from>
    <xdr:to>
      <xdr:col>48</xdr:col>
      <xdr:colOff>0</xdr:colOff>
      <xdr:row>79</xdr:row>
      <xdr:rowOff>0</xdr:rowOff>
    </xdr:to>
    <xdr:cxnSp macro="">
      <xdr:nvCxnSpPr>
        <xdr:cNvPr id="1746" name="Conector recto 1745">
          <a:extLst>
            <a:ext uri="{FF2B5EF4-FFF2-40B4-BE49-F238E27FC236}">
              <a16:creationId xmlns:a16="http://schemas.microsoft.com/office/drawing/2014/main" id="{EABC708E-A553-491F-A5F2-4E1C1A4CE58B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27214</xdr:colOff>
      <xdr:row>77</xdr:row>
      <xdr:rowOff>13608</xdr:rowOff>
    </xdr:from>
    <xdr:to>
      <xdr:col>49</xdr:col>
      <xdr:colOff>0</xdr:colOff>
      <xdr:row>79</xdr:row>
      <xdr:rowOff>0</xdr:rowOff>
    </xdr:to>
    <xdr:cxnSp macro="">
      <xdr:nvCxnSpPr>
        <xdr:cNvPr id="1747" name="Conector recto 1746">
          <a:extLst>
            <a:ext uri="{FF2B5EF4-FFF2-40B4-BE49-F238E27FC236}">
              <a16:creationId xmlns:a16="http://schemas.microsoft.com/office/drawing/2014/main" id="{1EE4874C-84D8-44AF-8A81-73C63BA98FF0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27214</xdr:colOff>
      <xdr:row>77</xdr:row>
      <xdr:rowOff>13608</xdr:rowOff>
    </xdr:from>
    <xdr:to>
      <xdr:col>50</xdr:col>
      <xdr:colOff>0</xdr:colOff>
      <xdr:row>79</xdr:row>
      <xdr:rowOff>0</xdr:rowOff>
    </xdr:to>
    <xdr:cxnSp macro="">
      <xdr:nvCxnSpPr>
        <xdr:cNvPr id="1748" name="Conector recto 1747">
          <a:extLst>
            <a:ext uri="{FF2B5EF4-FFF2-40B4-BE49-F238E27FC236}">
              <a16:creationId xmlns:a16="http://schemas.microsoft.com/office/drawing/2014/main" id="{EDA16306-7226-49FB-9545-0141D4834338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27214</xdr:colOff>
      <xdr:row>77</xdr:row>
      <xdr:rowOff>13608</xdr:rowOff>
    </xdr:from>
    <xdr:to>
      <xdr:col>51</xdr:col>
      <xdr:colOff>0</xdr:colOff>
      <xdr:row>79</xdr:row>
      <xdr:rowOff>0</xdr:rowOff>
    </xdr:to>
    <xdr:cxnSp macro="">
      <xdr:nvCxnSpPr>
        <xdr:cNvPr id="1749" name="Conector recto 1748">
          <a:extLst>
            <a:ext uri="{FF2B5EF4-FFF2-40B4-BE49-F238E27FC236}">
              <a16:creationId xmlns:a16="http://schemas.microsoft.com/office/drawing/2014/main" id="{77BF85B9-491A-4A5C-8298-A431A4EF9CC0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27214</xdr:colOff>
      <xdr:row>77</xdr:row>
      <xdr:rowOff>13608</xdr:rowOff>
    </xdr:from>
    <xdr:to>
      <xdr:col>52</xdr:col>
      <xdr:colOff>0</xdr:colOff>
      <xdr:row>79</xdr:row>
      <xdr:rowOff>0</xdr:rowOff>
    </xdr:to>
    <xdr:cxnSp macro="">
      <xdr:nvCxnSpPr>
        <xdr:cNvPr id="1750" name="Conector recto 1749">
          <a:extLst>
            <a:ext uri="{FF2B5EF4-FFF2-40B4-BE49-F238E27FC236}">
              <a16:creationId xmlns:a16="http://schemas.microsoft.com/office/drawing/2014/main" id="{3486B9F3-49A3-4141-AD17-246CE3DC0B73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27214</xdr:colOff>
      <xdr:row>77</xdr:row>
      <xdr:rowOff>13608</xdr:rowOff>
    </xdr:from>
    <xdr:to>
      <xdr:col>53</xdr:col>
      <xdr:colOff>0</xdr:colOff>
      <xdr:row>79</xdr:row>
      <xdr:rowOff>0</xdr:rowOff>
    </xdr:to>
    <xdr:cxnSp macro="">
      <xdr:nvCxnSpPr>
        <xdr:cNvPr id="1751" name="Conector recto 1750">
          <a:extLst>
            <a:ext uri="{FF2B5EF4-FFF2-40B4-BE49-F238E27FC236}">
              <a16:creationId xmlns:a16="http://schemas.microsoft.com/office/drawing/2014/main" id="{BDE57743-4E84-46A2-A1F7-4244E42E67BC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27214</xdr:colOff>
      <xdr:row>77</xdr:row>
      <xdr:rowOff>13608</xdr:rowOff>
    </xdr:from>
    <xdr:to>
      <xdr:col>54</xdr:col>
      <xdr:colOff>0</xdr:colOff>
      <xdr:row>79</xdr:row>
      <xdr:rowOff>0</xdr:rowOff>
    </xdr:to>
    <xdr:cxnSp macro="">
      <xdr:nvCxnSpPr>
        <xdr:cNvPr id="1752" name="Conector recto 1751">
          <a:extLst>
            <a:ext uri="{FF2B5EF4-FFF2-40B4-BE49-F238E27FC236}">
              <a16:creationId xmlns:a16="http://schemas.microsoft.com/office/drawing/2014/main" id="{AA95DC8A-58CB-4710-82A6-D68290A7742D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27214</xdr:colOff>
      <xdr:row>77</xdr:row>
      <xdr:rowOff>13608</xdr:rowOff>
    </xdr:from>
    <xdr:to>
      <xdr:col>55</xdr:col>
      <xdr:colOff>0</xdr:colOff>
      <xdr:row>79</xdr:row>
      <xdr:rowOff>0</xdr:rowOff>
    </xdr:to>
    <xdr:cxnSp macro="">
      <xdr:nvCxnSpPr>
        <xdr:cNvPr id="1753" name="Conector recto 1752">
          <a:extLst>
            <a:ext uri="{FF2B5EF4-FFF2-40B4-BE49-F238E27FC236}">
              <a16:creationId xmlns:a16="http://schemas.microsoft.com/office/drawing/2014/main" id="{A2739C73-43F2-4BB2-89CF-C5C1B9085B2B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27214</xdr:colOff>
      <xdr:row>77</xdr:row>
      <xdr:rowOff>13608</xdr:rowOff>
    </xdr:from>
    <xdr:to>
      <xdr:col>56</xdr:col>
      <xdr:colOff>0</xdr:colOff>
      <xdr:row>79</xdr:row>
      <xdr:rowOff>0</xdr:rowOff>
    </xdr:to>
    <xdr:cxnSp macro="">
      <xdr:nvCxnSpPr>
        <xdr:cNvPr id="1754" name="Conector recto 1753">
          <a:extLst>
            <a:ext uri="{FF2B5EF4-FFF2-40B4-BE49-F238E27FC236}">
              <a16:creationId xmlns:a16="http://schemas.microsoft.com/office/drawing/2014/main" id="{FE41A474-07E2-4DA1-9FFC-4885AD654CA3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27214</xdr:colOff>
      <xdr:row>77</xdr:row>
      <xdr:rowOff>13608</xdr:rowOff>
    </xdr:from>
    <xdr:to>
      <xdr:col>59</xdr:col>
      <xdr:colOff>0</xdr:colOff>
      <xdr:row>79</xdr:row>
      <xdr:rowOff>0</xdr:rowOff>
    </xdr:to>
    <xdr:cxnSp macro="">
      <xdr:nvCxnSpPr>
        <xdr:cNvPr id="1757" name="Conector recto 1756">
          <a:extLst>
            <a:ext uri="{FF2B5EF4-FFF2-40B4-BE49-F238E27FC236}">
              <a16:creationId xmlns:a16="http://schemas.microsoft.com/office/drawing/2014/main" id="{A100A944-B0E5-4C4E-93DA-64B8D2AFB964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27214</xdr:colOff>
      <xdr:row>77</xdr:row>
      <xdr:rowOff>13608</xdr:rowOff>
    </xdr:from>
    <xdr:to>
      <xdr:col>60</xdr:col>
      <xdr:colOff>0</xdr:colOff>
      <xdr:row>79</xdr:row>
      <xdr:rowOff>0</xdr:rowOff>
    </xdr:to>
    <xdr:cxnSp macro="">
      <xdr:nvCxnSpPr>
        <xdr:cNvPr id="1758" name="Conector recto 1757">
          <a:extLst>
            <a:ext uri="{FF2B5EF4-FFF2-40B4-BE49-F238E27FC236}">
              <a16:creationId xmlns:a16="http://schemas.microsoft.com/office/drawing/2014/main" id="{D9649580-FBBC-4EEC-83CE-9AA7C798C86A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27214</xdr:colOff>
      <xdr:row>77</xdr:row>
      <xdr:rowOff>13608</xdr:rowOff>
    </xdr:from>
    <xdr:to>
      <xdr:col>61</xdr:col>
      <xdr:colOff>0</xdr:colOff>
      <xdr:row>79</xdr:row>
      <xdr:rowOff>0</xdr:rowOff>
    </xdr:to>
    <xdr:cxnSp macro="">
      <xdr:nvCxnSpPr>
        <xdr:cNvPr id="1759" name="Conector recto 1758">
          <a:extLst>
            <a:ext uri="{FF2B5EF4-FFF2-40B4-BE49-F238E27FC236}">
              <a16:creationId xmlns:a16="http://schemas.microsoft.com/office/drawing/2014/main" id="{2F5E8813-3D4D-4E8A-8689-DBC1D5279D91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27214</xdr:colOff>
      <xdr:row>77</xdr:row>
      <xdr:rowOff>13608</xdr:rowOff>
    </xdr:from>
    <xdr:to>
      <xdr:col>62</xdr:col>
      <xdr:colOff>0</xdr:colOff>
      <xdr:row>79</xdr:row>
      <xdr:rowOff>0</xdr:rowOff>
    </xdr:to>
    <xdr:cxnSp macro="">
      <xdr:nvCxnSpPr>
        <xdr:cNvPr id="1760" name="Conector recto 1759">
          <a:extLst>
            <a:ext uri="{FF2B5EF4-FFF2-40B4-BE49-F238E27FC236}">
              <a16:creationId xmlns:a16="http://schemas.microsoft.com/office/drawing/2014/main" id="{526A362A-47F7-41E2-8309-296D89E4329C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27214</xdr:colOff>
      <xdr:row>77</xdr:row>
      <xdr:rowOff>13608</xdr:rowOff>
    </xdr:from>
    <xdr:to>
      <xdr:col>63</xdr:col>
      <xdr:colOff>0</xdr:colOff>
      <xdr:row>79</xdr:row>
      <xdr:rowOff>0</xdr:rowOff>
    </xdr:to>
    <xdr:cxnSp macro="">
      <xdr:nvCxnSpPr>
        <xdr:cNvPr id="1761" name="Conector recto 1760">
          <a:extLst>
            <a:ext uri="{FF2B5EF4-FFF2-40B4-BE49-F238E27FC236}">
              <a16:creationId xmlns:a16="http://schemas.microsoft.com/office/drawing/2014/main" id="{A0AD6BDF-232C-40E4-8578-6D63C84122E6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27214</xdr:colOff>
      <xdr:row>77</xdr:row>
      <xdr:rowOff>13608</xdr:rowOff>
    </xdr:from>
    <xdr:to>
      <xdr:col>64</xdr:col>
      <xdr:colOff>0</xdr:colOff>
      <xdr:row>79</xdr:row>
      <xdr:rowOff>0</xdr:rowOff>
    </xdr:to>
    <xdr:cxnSp macro="">
      <xdr:nvCxnSpPr>
        <xdr:cNvPr id="1762" name="Conector recto 1761">
          <a:extLst>
            <a:ext uri="{FF2B5EF4-FFF2-40B4-BE49-F238E27FC236}">
              <a16:creationId xmlns:a16="http://schemas.microsoft.com/office/drawing/2014/main" id="{7B2E3200-FCE5-45C8-9C05-E1927625437A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27214</xdr:colOff>
      <xdr:row>77</xdr:row>
      <xdr:rowOff>13608</xdr:rowOff>
    </xdr:from>
    <xdr:to>
      <xdr:col>65</xdr:col>
      <xdr:colOff>0</xdr:colOff>
      <xdr:row>79</xdr:row>
      <xdr:rowOff>0</xdr:rowOff>
    </xdr:to>
    <xdr:cxnSp macro="">
      <xdr:nvCxnSpPr>
        <xdr:cNvPr id="1763" name="Conector recto 1762">
          <a:extLst>
            <a:ext uri="{FF2B5EF4-FFF2-40B4-BE49-F238E27FC236}">
              <a16:creationId xmlns:a16="http://schemas.microsoft.com/office/drawing/2014/main" id="{A2516A7A-CAE7-4E47-B67D-96D8A3E8409C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27214</xdr:colOff>
      <xdr:row>77</xdr:row>
      <xdr:rowOff>13608</xdr:rowOff>
    </xdr:from>
    <xdr:to>
      <xdr:col>66</xdr:col>
      <xdr:colOff>0</xdr:colOff>
      <xdr:row>79</xdr:row>
      <xdr:rowOff>0</xdr:rowOff>
    </xdr:to>
    <xdr:cxnSp macro="">
      <xdr:nvCxnSpPr>
        <xdr:cNvPr id="1764" name="Conector recto 1763">
          <a:extLst>
            <a:ext uri="{FF2B5EF4-FFF2-40B4-BE49-F238E27FC236}">
              <a16:creationId xmlns:a16="http://schemas.microsoft.com/office/drawing/2014/main" id="{DE03CB71-367C-4D50-9F84-C42AFCE52ACC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27214</xdr:colOff>
      <xdr:row>77</xdr:row>
      <xdr:rowOff>13608</xdr:rowOff>
    </xdr:from>
    <xdr:to>
      <xdr:col>67</xdr:col>
      <xdr:colOff>0</xdr:colOff>
      <xdr:row>79</xdr:row>
      <xdr:rowOff>0</xdr:rowOff>
    </xdr:to>
    <xdr:cxnSp macro="">
      <xdr:nvCxnSpPr>
        <xdr:cNvPr id="1765" name="Conector recto 1764">
          <a:extLst>
            <a:ext uri="{FF2B5EF4-FFF2-40B4-BE49-F238E27FC236}">
              <a16:creationId xmlns:a16="http://schemas.microsoft.com/office/drawing/2014/main" id="{22E77A3F-5CD0-4F82-8D50-321AFABF26A1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27214</xdr:colOff>
      <xdr:row>77</xdr:row>
      <xdr:rowOff>13608</xdr:rowOff>
    </xdr:from>
    <xdr:to>
      <xdr:col>68</xdr:col>
      <xdr:colOff>0</xdr:colOff>
      <xdr:row>79</xdr:row>
      <xdr:rowOff>0</xdr:rowOff>
    </xdr:to>
    <xdr:cxnSp macro="">
      <xdr:nvCxnSpPr>
        <xdr:cNvPr id="1766" name="Conector recto 1765">
          <a:extLst>
            <a:ext uri="{FF2B5EF4-FFF2-40B4-BE49-F238E27FC236}">
              <a16:creationId xmlns:a16="http://schemas.microsoft.com/office/drawing/2014/main" id="{E2797D26-C28C-46CD-8C3A-AB726CC3C952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27214</xdr:colOff>
      <xdr:row>77</xdr:row>
      <xdr:rowOff>13608</xdr:rowOff>
    </xdr:from>
    <xdr:to>
      <xdr:col>69</xdr:col>
      <xdr:colOff>0</xdr:colOff>
      <xdr:row>79</xdr:row>
      <xdr:rowOff>0</xdr:rowOff>
    </xdr:to>
    <xdr:cxnSp macro="">
      <xdr:nvCxnSpPr>
        <xdr:cNvPr id="1767" name="Conector recto 1766">
          <a:extLst>
            <a:ext uri="{FF2B5EF4-FFF2-40B4-BE49-F238E27FC236}">
              <a16:creationId xmlns:a16="http://schemas.microsoft.com/office/drawing/2014/main" id="{AB5664D3-61E6-472F-94D6-74658A844284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27214</xdr:colOff>
      <xdr:row>77</xdr:row>
      <xdr:rowOff>13608</xdr:rowOff>
    </xdr:from>
    <xdr:to>
      <xdr:col>70</xdr:col>
      <xdr:colOff>0</xdr:colOff>
      <xdr:row>79</xdr:row>
      <xdr:rowOff>0</xdr:rowOff>
    </xdr:to>
    <xdr:cxnSp macro="">
      <xdr:nvCxnSpPr>
        <xdr:cNvPr id="1768" name="Conector recto 1767">
          <a:extLst>
            <a:ext uri="{FF2B5EF4-FFF2-40B4-BE49-F238E27FC236}">
              <a16:creationId xmlns:a16="http://schemas.microsoft.com/office/drawing/2014/main" id="{096D4F80-0CE6-4917-BD77-C7C978930BE0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27214</xdr:colOff>
      <xdr:row>77</xdr:row>
      <xdr:rowOff>13608</xdr:rowOff>
    </xdr:from>
    <xdr:to>
      <xdr:col>71</xdr:col>
      <xdr:colOff>0</xdr:colOff>
      <xdr:row>79</xdr:row>
      <xdr:rowOff>0</xdr:rowOff>
    </xdr:to>
    <xdr:cxnSp macro="">
      <xdr:nvCxnSpPr>
        <xdr:cNvPr id="1769" name="Conector recto 1768">
          <a:extLst>
            <a:ext uri="{FF2B5EF4-FFF2-40B4-BE49-F238E27FC236}">
              <a16:creationId xmlns:a16="http://schemas.microsoft.com/office/drawing/2014/main" id="{96A76A8F-C267-452B-A9B9-3FC59A07F394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27214</xdr:colOff>
      <xdr:row>77</xdr:row>
      <xdr:rowOff>13608</xdr:rowOff>
    </xdr:from>
    <xdr:to>
      <xdr:col>72</xdr:col>
      <xdr:colOff>0</xdr:colOff>
      <xdr:row>79</xdr:row>
      <xdr:rowOff>0</xdr:rowOff>
    </xdr:to>
    <xdr:cxnSp macro="">
      <xdr:nvCxnSpPr>
        <xdr:cNvPr id="1770" name="Conector recto 1769">
          <a:extLst>
            <a:ext uri="{FF2B5EF4-FFF2-40B4-BE49-F238E27FC236}">
              <a16:creationId xmlns:a16="http://schemas.microsoft.com/office/drawing/2014/main" id="{39F2F471-99B5-4E54-9B67-36BB48C1BB38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27214</xdr:colOff>
      <xdr:row>77</xdr:row>
      <xdr:rowOff>13608</xdr:rowOff>
    </xdr:from>
    <xdr:to>
      <xdr:col>73</xdr:col>
      <xdr:colOff>0</xdr:colOff>
      <xdr:row>79</xdr:row>
      <xdr:rowOff>0</xdr:rowOff>
    </xdr:to>
    <xdr:cxnSp macro="">
      <xdr:nvCxnSpPr>
        <xdr:cNvPr id="1771" name="Conector recto 1770">
          <a:extLst>
            <a:ext uri="{FF2B5EF4-FFF2-40B4-BE49-F238E27FC236}">
              <a16:creationId xmlns:a16="http://schemas.microsoft.com/office/drawing/2014/main" id="{23581A6B-7A0B-4258-B798-3C479FB400D2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27214</xdr:colOff>
      <xdr:row>77</xdr:row>
      <xdr:rowOff>13608</xdr:rowOff>
    </xdr:from>
    <xdr:to>
      <xdr:col>74</xdr:col>
      <xdr:colOff>0</xdr:colOff>
      <xdr:row>79</xdr:row>
      <xdr:rowOff>0</xdr:rowOff>
    </xdr:to>
    <xdr:cxnSp macro="">
      <xdr:nvCxnSpPr>
        <xdr:cNvPr id="1772" name="Conector recto 1771">
          <a:extLst>
            <a:ext uri="{FF2B5EF4-FFF2-40B4-BE49-F238E27FC236}">
              <a16:creationId xmlns:a16="http://schemas.microsoft.com/office/drawing/2014/main" id="{8DC3358D-AB3F-43A3-9575-9AA98EFF2E51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27214</xdr:colOff>
      <xdr:row>77</xdr:row>
      <xdr:rowOff>13608</xdr:rowOff>
    </xdr:from>
    <xdr:to>
      <xdr:col>76</xdr:col>
      <xdr:colOff>0</xdr:colOff>
      <xdr:row>79</xdr:row>
      <xdr:rowOff>0</xdr:rowOff>
    </xdr:to>
    <xdr:cxnSp macro="">
      <xdr:nvCxnSpPr>
        <xdr:cNvPr id="1774" name="Conector recto 1773">
          <a:extLst>
            <a:ext uri="{FF2B5EF4-FFF2-40B4-BE49-F238E27FC236}">
              <a16:creationId xmlns:a16="http://schemas.microsoft.com/office/drawing/2014/main" id="{8870F32D-65BE-4544-897F-0CE542522438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27214</xdr:colOff>
      <xdr:row>77</xdr:row>
      <xdr:rowOff>13608</xdr:rowOff>
    </xdr:from>
    <xdr:to>
      <xdr:col>77</xdr:col>
      <xdr:colOff>0</xdr:colOff>
      <xdr:row>79</xdr:row>
      <xdr:rowOff>0</xdr:rowOff>
    </xdr:to>
    <xdr:cxnSp macro="">
      <xdr:nvCxnSpPr>
        <xdr:cNvPr id="1775" name="Conector recto 1774">
          <a:extLst>
            <a:ext uri="{FF2B5EF4-FFF2-40B4-BE49-F238E27FC236}">
              <a16:creationId xmlns:a16="http://schemas.microsoft.com/office/drawing/2014/main" id="{169FFC77-259E-4880-8E95-35ECE4402F36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27214</xdr:colOff>
      <xdr:row>77</xdr:row>
      <xdr:rowOff>13608</xdr:rowOff>
    </xdr:from>
    <xdr:to>
      <xdr:col>78</xdr:col>
      <xdr:colOff>0</xdr:colOff>
      <xdr:row>79</xdr:row>
      <xdr:rowOff>0</xdr:rowOff>
    </xdr:to>
    <xdr:cxnSp macro="">
      <xdr:nvCxnSpPr>
        <xdr:cNvPr id="1776" name="Conector recto 1775">
          <a:extLst>
            <a:ext uri="{FF2B5EF4-FFF2-40B4-BE49-F238E27FC236}">
              <a16:creationId xmlns:a16="http://schemas.microsoft.com/office/drawing/2014/main" id="{42D1CB29-E54F-43FE-91E1-B30F530A6238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27214</xdr:colOff>
      <xdr:row>77</xdr:row>
      <xdr:rowOff>13608</xdr:rowOff>
    </xdr:from>
    <xdr:to>
      <xdr:col>79</xdr:col>
      <xdr:colOff>0</xdr:colOff>
      <xdr:row>79</xdr:row>
      <xdr:rowOff>0</xdr:rowOff>
    </xdr:to>
    <xdr:cxnSp macro="">
      <xdr:nvCxnSpPr>
        <xdr:cNvPr id="1777" name="Conector recto 1776">
          <a:extLst>
            <a:ext uri="{FF2B5EF4-FFF2-40B4-BE49-F238E27FC236}">
              <a16:creationId xmlns:a16="http://schemas.microsoft.com/office/drawing/2014/main" id="{DC39E4B0-7BF6-410F-9FAC-8D115BD4CCDF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27214</xdr:colOff>
      <xdr:row>77</xdr:row>
      <xdr:rowOff>13608</xdr:rowOff>
    </xdr:from>
    <xdr:to>
      <xdr:col>85</xdr:col>
      <xdr:colOff>0</xdr:colOff>
      <xdr:row>79</xdr:row>
      <xdr:rowOff>0</xdr:rowOff>
    </xdr:to>
    <xdr:cxnSp macro="">
      <xdr:nvCxnSpPr>
        <xdr:cNvPr id="1783" name="Conector recto 1782">
          <a:extLst>
            <a:ext uri="{FF2B5EF4-FFF2-40B4-BE49-F238E27FC236}">
              <a16:creationId xmlns:a16="http://schemas.microsoft.com/office/drawing/2014/main" id="{97F03ABA-D372-4C3B-9EB4-A2A4D25887E9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27214</xdr:colOff>
      <xdr:row>77</xdr:row>
      <xdr:rowOff>13608</xdr:rowOff>
    </xdr:from>
    <xdr:to>
      <xdr:col>86</xdr:col>
      <xdr:colOff>0</xdr:colOff>
      <xdr:row>79</xdr:row>
      <xdr:rowOff>0</xdr:rowOff>
    </xdr:to>
    <xdr:cxnSp macro="">
      <xdr:nvCxnSpPr>
        <xdr:cNvPr id="1784" name="Conector recto 1783">
          <a:extLst>
            <a:ext uri="{FF2B5EF4-FFF2-40B4-BE49-F238E27FC236}">
              <a16:creationId xmlns:a16="http://schemas.microsoft.com/office/drawing/2014/main" id="{6AF45D06-BE9C-4CEE-BF83-BE414EF73A24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27214</xdr:colOff>
      <xdr:row>77</xdr:row>
      <xdr:rowOff>13608</xdr:rowOff>
    </xdr:from>
    <xdr:to>
      <xdr:col>87</xdr:col>
      <xdr:colOff>0</xdr:colOff>
      <xdr:row>79</xdr:row>
      <xdr:rowOff>0</xdr:rowOff>
    </xdr:to>
    <xdr:cxnSp macro="">
      <xdr:nvCxnSpPr>
        <xdr:cNvPr id="1785" name="Conector recto 1784">
          <a:extLst>
            <a:ext uri="{FF2B5EF4-FFF2-40B4-BE49-F238E27FC236}">
              <a16:creationId xmlns:a16="http://schemas.microsoft.com/office/drawing/2014/main" id="{EFA1664F-6B87-4D8E-B3AF-854953C4E39A}"/>
            </a:ext>
          </a:extLst>
        </xdr:cNvPr>
        <xdr:cNvCxnSpPr/>
      </xdr:nvCxnSpPr>
      <xdr:spPr>
        <a:xfrm flipV="1">
          <a:off x="23896864" y="22587858"/>
          <a:ext cx="111578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21429</xdr:colOff>
      <xdr:row>103</xdr:row>
      <xdr:rowOff>40821</xdr:rowOff>
    </xdr:from>
    <xdr:to>
      <xdr:col>45</xdr:col>
      <xdr:colOff>13607</xdr:colOff>
      <xdr:row>105</xdr:row>
      <xdr:rowOff>7144</xdr:rowOff>
    </xdr:to>
    <xdr:cxnSp macro="">
      <xdr:nvCxnSpPr>
        <xdr:cNvPr id="1804" name="Conector recto 1803">
          <a:extLst>
            <a:ext uri="{FF2B5EF4-FFF2-40B4-BE49-F238E27FC236}">
              <a16:creationId xmlns:a16="http://schemas.microsoft.com/office/drawing/2014/main" id="{5676A3D8-6FA0-407C-AD8A-009A4DFDCC93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21429</xdr:colOff>
      <xdr:row>103</xdr:row>
      <xdr:rowOff>40821</xdr:rowOff>
    </xdr:from>
    <xdr:to>
      <xdr:col>46</xdr:col>
      <xdr:colOff>13607</xdr:colOff>
      <xdr:row>105</xdr:row>
      <xdr:rowOff>7144</xdr:rowOff>
    </xdr:to>
    <xdr:cxnSp macro="">
      <xdr:nvCxnSpPr>
        <xdr:cNvPr id="1807" name="Conector recto 1806">
          <a:extLst>
            <a:ext uri="{FF2B5EF4-FFF2-40B4-BE49-F238E27FC236}">
              <a16:creationId xmlns:a16="http://schemas.microsoft.com/office/drawing/2014/main" id="{11F32017-3EE5-40EC-B9EA-4ED766807DF5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21429</xdr:colOff>
      <xdr:row>103</xdr:row>
      <xdr:rowOff>40821</xdr:rowOff>
    </xdr:from>
    <xdr:to>
      <xdr:col>59</xdr:col>
      <xdr:colOff>13607</xdr:colOff>
      <xdr:row>105</xdr:row>
      <xdr:rowOff>7144</xdr:rowOff>
    </xdr:to>
    <xdr:cxnSp macro="">
      <xdr:nvCxnSpPr>
        <xdr:cNvPr id="1846" name="Conector recto 1845">
          <a:extLst>
            <a:ext uri="{FF2B5EF4-FFF2-40B4-BE49-F238E27FC236}">
              <a16:creationId xmlns:a16="http://schemas.microsoft.com/office/drawing/2014/main" id="{3B2DBBEA-E87F-40B3-91A5-B08996B1083E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21429</xdr:colOff>
      <xdr:row>103</xdr:row>
      <xdr:rowOff>40821</xdr:rowOff>
    </xdr:from>
    <xdr:to>
      <xdr:col>74</xdr:col>
      <xdr:colOff>13607</xdr:colOff>
      <xdr:row>105</xdr:row>
      <xdr:rowOff>7144</xdr:rowOff>
    </xdr:to>
    <xdr:cxnSp macro="">
      <xdr:nvCxnSpPr>
        <xdr:cNvPr id="1891" name="Conector recto 1890">
          <a:extLst>
            <a:ext uri="{FF2B5EF4-FFF2-40B4-BE49-F238E27FC236}">
              <a16:creationId xmlns:a16="http://schemas.microsoft.com/office/drawing/2014/main" id="{0886E893-973B-4191-AC4B-D123BECE86F4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21429</xdr:colOff>
      <xdr:row>103</xdr:row>
      <xdr:rowOff>40821</xdr:rowOff>
    </xdr:from>
    <xdr:to>
      <xdr:col>76</xdr:col>
      <xdr:colOff>13607</xdr:colOff>
      <xdr:row>105</xdr:row>
      <xdr:rowOff>7144</xdr:rowOff>
    </xdr:to>
    <xdr:cxnSp macro="">
      <xdr:nvCxnSpPr>
        <xdr:cNvPr id="1897" name="Conector recto 1896">
          <a:extLst>
            <a:ext uri="{FF2B5EF4-FFF2-40B4-BE49-F238E27FC236}">
              <a16:creationId xmlns:a16="http://schemas.microsoft.com/office/drawing/2014/main" id="{E00921AF-C74D-4166-BDCA-AEC3E598587A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21429</xdr:colOff>
      <xdr:row>103</xdr:row>
      <xdr:rowOff>40821</xdr:rowOff>
    </xdr:from>
    <xdr:to>
      <xdr:col>77</xdr:col>
      <xdr:colOff>13607</xdr:colOff>
      <xdr:row>105</xdr:row>
      <xdr:rowOff>7144</xdr:rowOff>
    </xdr:to>
    <xdr:cxnSp macro="">
      <xdr:nvCxnSpPr>
        <xdr:cNvPr id="1900" name="Conector recto 1899">
          <a:extLst>
            <a:ext uri="{FF2B5EF4-FFF2-40B4-BE49-F238E27FC236}">
              <a16:creationId xmlns:a16="http://schemas.microsoft.com/office/drawing/2014/main" id="{5F421278-31D5-4DFA-A689-F8B6643DCC26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21429</xdr:colOff>
      <xdr:row>103</xdr:row>
      <xdr:rowOff>40821</xdr:rowOff>
    </xdr:from>
    <xdr:to>
      <xdr:col>78</xdr:col>
      <xdr:colOff>13607</xdr:colOff>
      <xdr:row>105</xdr:row>
      <xdr:rowOff>7144</xdr:rowOff>
    </xdr:to>
    <xdr:cxnSp macro="">
      <xdr:nvCxnSpPr>
        <xdr:cNvPr id="1903" name="Conector recto 1902">
          <a:extLst>
            <a:ext uri="{FF2B5EF4-FFF2-40B4-BE49-F238E27FC236}">
              <a16:creationId xmlns:a16="http://schemas.microsoft.com/office/drawing/2014/main" id="{EDB7632C-14C4-46E5-A3B6-C38B20038206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21429</xdr:colOff>
      <xdr:row>103</xdr:row>
      <xdr:rowOff>40821</xdr:rowOff>
    </xdr:from>
    <xdr:to>
      <xdr:col>79</xdr:col>
      <xdr:colOff>13607</xdr:colOff>
      <xdr:row>105</xdr:row>
      <xdr:rowOff>7144</xdr:rowOff>
    </xdr:to>
    <xdr:cxnSp macro="">
      <xdr:nvCxnSpPr>
        <xdr:cNvPr id="1906" name="Conector recto 1905">
          <a:extLst>
            <a:ext uri="{FF2B5EF4-FFF2-40B4-BE49-F238E27FC236}">
              <a16:creationId xmlns:a16="http://schemas.microsoft.com/office/drawing/2014/main" id="{2DCF762B-1B1B-48E0-B7E6-7B07D4550E92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21429</xdr:colOff>
      <xdr:row>103</xdr:row>
      <xdr:rowOff>40821</xdr:rowOff>
    </xdr:from>
    <xdr:to>
      <xdr:col>85</xdr:col>
      <xdr:colOff>13607</xdr:colOff>
      <xdr:row>105</xdr:row>
      <xdr:rowOff>7144</xdr:rowOff>
    </xdr:to>
    <xdr:cxnSp macro="">
      <xdr:nvCxnSpPr>
        <xdr:cNvPr id="1924" name="Conector recto 1923">
          <a:extLst>
            <a:ext uri="{FF2B5EF4-FFF2-40B4-BE49-F238E27FC236}">
              <a16:creationId xmlns:a16="http://schemas.microsoft.com/office/drawing/2014/main" id="{CB91F4F8-8BB9-49EF-8A56-74B8858FEFE5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21429</xdr:colOff>
      <xdr:row>103</xdr:row>
      <xdr:rowOff>40821</xdr:rowOff>
    </xdr:from>
    <xdr:to>
      <xdr:col>86</xdr:col>
      <xdr:colOff>13607</xdr:colOff>
      <xdr:row>105</xdr:row>
      <xdr:rowOff>7144</xdr:rowOff>
    </xdr:to>
    <xdr:cxnSp macro="">
      <xdr:nvCxnSpPr>
        <xdr:cNvPr id="1927" name="Conector recto 1926">
          <a:extLst>
            <a:ext uri="{FF2B5EF4-FFF2-40B4-BE49-F238E27FC236}">
              <a16:creationId xmlns:a16="http://schemas.microsoft.com/office/drawing/2014/main" id="{2FDCF277-78E3-4B7E-B7B4-BBE37B13C04B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21429</xdr:colOff>
      <xdr:row>103</xdr:row>
      <xdr:rowOff>40821</xdr:rowOff>
    </xdr:from>
    <xdr:to>
      <xdr:col>87</xdr:col>
      <xdr:colOff>13607</xdr:colOff>
      <xdr:row>105</xdr:row>
      <xdr:rowOff>7144</xdr:rowOff>
    </xdr:to>
    <xdr:cxnSp macro="">
      <xdr:nvCxnSpPr>
        <xdr:cNvPr id="1930" name="Conector recto 1929">
          <a:extLst>
            <a:ext uri="{FF2B5EF4-FFF2-40B4-BE49-F238E27FC236}">
              <a16:creationId xmlns:a16="http://schemas.microsoft.com/office/drawing/2014/main" id="{4BCD1746-F3E3-4089-AE69-7B65F5EC6A94}"/>
            </a:ext>
          </a:extLst>
        </xdr:cNvPr>
        <xdr:cNvCxnSpPr/>
      </xdr:nvCxnSpPr>
      <xdr:spPr>
        <a:xfrm flipV="1">
          <a:off x="23891079" y="31035171"/>
          <a:ext cx="1121571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18367</xdr:colOff>
      <xdr:row>115</xdr:row>
      <xdr:rowOff>25175</xdr:rowOff>
    </xdr:from>
    <xdr:to>
      <xdr:col>39</xdr:col>
      <xdr:colOff>15646</xdr:colOff>
      <xdr:row>116</xdr:row>
      <xdr:rowOff>313645</xdr:rowOff>
    </xdr:to>
    <xdr:cxnSp macro="">
      <xdr:nvCxnSpPr>
        <xdr:cNvPr id="1934" name="Conector recto 1933">
          <a:extLst>
            <a:ext uri="{FF2B5EF4-FFF2-40B4-BE49-F238E27FC236}">
              <a16:creationId xmlns:a16="http://schemas.microsoft.com/office/drawing/2014/main" id="{E976FA2B-8C4C-422C-B1F5-63227B31BF1B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21089</xdr:colOff>
      <xdr:row>113</xdr:row>
      <xdr:rowOff>27896</xdr:rowOff>
    </xdr:from>
    <xdr:to>
      <xdr:col>39</xdr:col>
      <xdr:colOff>18368</xdr:colOff>
      <xdr:row>114</xdr:row>
      <xdr:rowOff>316367</xdr:rowOff>
    </xdr:to>
    <xdr:cxnSp macro="">
      <xdr:nvCxnSpPr>
        <xdr:cNvPr id="1935" name="Conector recto 1934">
          <a:extLst>
            <a:ext uri="{FF2B5EF4-FFF2-40B4-BE49-F238E27FC236}">
              <a16:creationId xmlns:a16="http://schemas.microsoft.com/office/drawing/2014/main" id="{F4C6F443-56C4-4158-BFA6-DDCB7BA0882F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18367</xdr:colOff>
      <xdr:row>115</xdr:row>
      <xdr:rowOff>25175</xdr:rowOff>
    </xdr:from>
    <xdr:to>
      <xdr:col>44</xdr:col>
      <xdr:colOff>15646</xdr:colOff>
      <xdr:row>116</xdr:row>
      <xdr:rowOff>313645</xdr:rowOff>
    </xdr:to>
    <xdr:cxnSp macro="">
      <xdr:nvCxnSpPr>
        <xdr:cNvPr id="1962" name="Conector recto 1961">
          <a:extLst>
            <a:ext uri="{FF2B5EF4-FFF2-40B4-BE49-F238E27FC236}">
              <a16:creationId xmlns:a16="http://schemas.microsoft.com/office/drawing/2014/main" id="{771C38D8-F30E-4123-9FF1-8B5B0164354F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21089</xdr:colOff>
      <xdr:row>113</xdr:row>
      <xdr:rowOff>27896</xdr:rowOff>
    </xdr:from>
    <xdr:to>
      <xdr:col>44</xdr:col>
      <xdr:colOff>18368</xdr:colOff>
      <xdr:row>114</xdr:row>
      <xdr:rowOff>316367</xdr:rowOff>
    </xdr:to>
    <xdr:cxnSp macro="">
      <xdr:nvCxnSpPr>
        <xdr:cNvPr id="1963" name="Conector recto 1962">
          <a:extLst>
            <a:ext uri="{FF2B5EF4-FFF2-40B4-BE49-F238E27FC236}">
              <a16:creationId xmlns:a16="http://schemas.microsoft.com/office/drawing/2014/main" id="{D45533C1-403E-4CE6-91B8-83FCC4754CF3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18367</xdr:colOff>
      <xdr:row>115</xdr:row>
      <xdr:rowOff>25175</xdr:rowOff>
    </xdr:from>
    <xdr:to>
      <xdr:col>45</xdr:col>
      <xdr:colOff>15646</xdr:colOff>
      <xdr:row>116</xdr:row>
      <xdr:rowOff>313645</xdr:rowOff>
    </xdr:to>
    <xdr:cxnSp macro="">
      <xdr:nvCxnSpPr>
        <xdr:cNvPr id="1968" name="Conector recto 1967">
          <a:extLst>
            <a:ext uri="{FF2B5EF4-FFF2-40B4-BE49-F238E27FC236}">
              <a16:creationId xmlns:a16="http://schemas.microsoft.com/office/drawing/2014/main" id="{12B12F7E-087A-46E0-9AE9-03AEBB28713A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21089</xdr:colOff>
      <xdr:row>113</xdr:row>
      <xdr:rowOff>27896</xdr:rowOff>
    </xdr:from>
    <xdr:to>
      <xdr:col>45</xdr:col>
      <xdr:colOff>18368</xdr:colOff>
      <xdr:row>114</xdr:row>
      <xdr:rowOff>316367</xdr:rowOff>
    </xdr:to>
    <xdr:cxnSp macro="">
      <xdr:nvCxnSpPr>
        <xdr:cNvPr id="1969" name="Conector recto 1968">
          <a:extLst>
            <a:ext uri="{FF2B5EF4-FFF2-40B4-BE49-F238E27FC236}">
              <a16:creationId xmlns:a16="http://schemas.microsoft.com/office/drawing/2014/main" id="{85BCC669-CD0A-48E1-8419-AA3A77C0CA5E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18367</xdr:colOff>
      <xdr:row>115</xdr:row>
      <xdr:rowOff>25175</xdr:rowOff>
    </xdr:from>
    <xdr:to>
      <xdr:col>46</xdr:col>
      <xdr:colOff>15646</xdr:colOff>
      <xdr:row>116</xdr:row>
      <xdr:rowOff>313645</xdr:rowOff>
    </xdr:to>
    <xdr:cxnSp macro="">
      <xdr:nvCxnSpPr>
        <xdr:cNvPr id="1974" name="Conector recto 1973">
          <a:extLst>
            <a:ext uri="{FF2B5EF4-FFF2-40B4-BE49-F238E27FC236}">
              <a16:creationId xmlns:a16="http://schemas.microsoft.com/office/drawing/2014/main" id="{42420825-EAA9-4258-82AD-490CC54D26AF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21089</xdr:colOff>
      <xdr:row>113</xdr:row>
      <xdr:rowOff>27896</xdr:rowOff>
    </xdr:from>
    <xdr:to>
      <xdr:col>46</xdr:col>
      <xdr:colOff>18368</xdr:colOff>
      <xdr:row>114</xdr:row>
      <xdr:rowOff>316367</xdr:rowOff>
    </xdr:to>
    <xdr:cxnSp macro="">
      <xdr:nvCxnSpPr>
        <xdr:cNvPr id="1975" name="Conector recto 1974">
          <a:extLst>
            <a:ext uri="{FF2B5EF4-FFF2-40B4-BE49-F238E27FC236}">
              <a16:creationId xmlns:a16="http://schemas.microsoft.com/office/drawing/2014/main" id="{DC72DA9C-87A5-4FC6-B3DE-49DDE4E38C7B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18367</xdr:colOff>
      <xdr:row>115</xdr:row>
      <xdr:rowOff>25175</xdr:rowOff>
    </xdr:from>
    <xdr:to>
      <xdr:col>59</xdr:col>
      <xdr:colOff>15646</xdr:colOff>
      <xdr:row>116</xdr:row>
      <xdr:rowOff>313645</xdr:rowOff>
    </xdr:to>
    <xdr:cxnSp macro="">
      <xdr:nvCxnSpPr>
        <xdr:cNvPr id="2052" name="Conector recto 2051">
          <a:extLst>
            <a:ext uri="{FF2B5EF4-FFF2-40B4-BE49-F238E27FC236}">
              <a16:creationId xmlns:a16="http://schemas.microsoft.com/office/drawing/2014/main" id="{A341D47E-A814-4F9F-BBE4-7051CCB0B9A3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21089</xdr:colOff>
      <xdr:row>113</xdr:row>
      <xdr:rowOff>27896</xdr:rowOff>
    </xdr:from>
    <xdr:to>
      <xdr:col>59</xdr:col>
      <xdr:colOff>18368</xdr:colOff>
      <xdr:row>114</xdr:row>
      <xdr:rowOff>316367</xdr:rowOff>
    </xdr:to>
    <xdr:cxnSp macro="">
      <xdr:nvCxnSpPr>
        <xdr:cNvPr id="2053" name="Conector recto 2052">
          <a:extLst>
            <a:ext uri="{FF2B5EF4-FFF2-40B4-BE49-F238E27FC236}">
              <a16:creationId xmlns:a16="http://schemas.microsoft.com/office/drawing/2014/main" id="{9E05935C-6E2F-408D-9870-627048BB8187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21089</xdr:colOff>
      <xdr:row>113</xdr:row>
      <xdr:rowOff>27896</xdr:rowOff>
    </xdr:from>
    <xdr:to>
      <xdr:col>64</xdr:col>
      <xdr:colOff>18368</xdr:colOff>
      <xdr:row>114</xdr:row>
      <xdr:rowOff>316367</xdr:rowOff>
    </xdr:to>
    <xdr:cxnSp macro="">
      <xdr:nvCxnSpPr>
        <xdr:cNvPr id="2083" name="Conector recto 2082">
          <a:extLst>
            <a:ext uri="{FF2B5EF4-FFF2-40B4-BE49-F238E27FC236}">
              <a16:creationId xmlns:a16="http://schemas.microsoft.com/office/drawing/2014/main" id="{B81BC27E-551C-41BA-8B09-60AB2B18698D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21089</xdr:colOff>
      <xdr:row>113</xdr:row>
      <xdr:rowOff>27896</xdr:rowOff>
    </xdr:from>
    <xdr:to>
      <xdr:col>65</xdr:col>
      <xdr:colOff>18368</xdr:colOff>
      <xdr:row>114</xdr:row>
      <xdr:rowOff>316367</xdr:rowOff>
    </xdr:to>
    <xdr:cxnSp macro="">
      <xdr:nvCxnSpPr>
        <xdr:cNvPr id="2089" name="Conector recto 2088">
          <a:extLst>
            <a:ext uri="{FF2B5EF4-FFF2-40B4-BE49-F238E27FC236}">
              <a16:creationId xmlns:a16="http://schemas.microsoft.com/office/drawing/2014/main" id="{798782C6-A644-4443-AA93-2E2BB160E45E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18367</xdr:colOff>
      <xdr:row>115</xdr:row>
      <xdr:rowOff>25175</xdr:rowOff>
    </xdr:from>
    <xdr:to>
      <xdr:col>70</xdr:col>
      <xdr:colOff>15646</xdr:colOff>
      <xdr:row>116</xdr:row>
      <xdr:rowOff>313645</xdr:rowOff>
    </xdr:to>
    <xdr:cxnSp macro="">
      <xdr:nvCxnSpPr>
        <xdr:cNvPr id="2118" name="Conector recto 2117">
          <a:extLst>
            <a:ext uri="{FF2B5EF4-FFF2-40B4-BE49-F238E27FC236}">
              <a16:creationId xmlns:a16="http://schemas.microsoft.com/office/drawing/2014/main" id="{64DE7151-C0DA-4D05-976A-5151E872361B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21089</xdr:colOff>
      <xdr:row>113</xdr:row>
      <xdr:rowOff>27896</xdr:rowOff>
    </xdr:from>
    <xdr:to>
      <xdr:col>70</xdr:col>
      <xdr:colOff>18368</xdr:colOff>
      <xdr:row>114</xdr:row>
      <xdr:rowOff>316367</xdr:rowOff>
    </xdr:to>
    <xdr:cxnSp macro="">
      <xdr:nvCxnSpPr>
        <xdr:cNvPr id="2119" name="Conector recto 2118">
          <a:extLst>
            <a:ext uri="{FF2B5EF4-FFF2-40B4-BE49-F238E27FC236}">
              <a16:creationId xmlns:a16="http://schemas.microsoft.com/office/drawing/2014/main" id="{856D2F51-F163-4859-AD06-3F4B4D1632D6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18367</xdr:colOff>
      <xdr:row>115</xdr:row>
      <xdr:rowOff>25175</xdr:rowOff>
    </xdr:from>
    <xdr:to>
      <xdr:col>74</xdr:col>
      <xdr:colOff>15646</xdr:colOff>
      <xdr:row>116</xdr:row>
      <xdr:rowOff>313645</xdr:rowOff>
    </xdr:to>
    <xdr:cxnSp macro="">
      <xdr:nvCxnSpPr>
        <xdr:cNvPr id="2142" name="Conector recto 2141">
          <a:extLst>
            <a:ext uri="{FF2B5EF4-FFF2-40B4-BE49-F238E27FC236}">
              <a16:creationId xmlns:a16="http://schemas.microsoft.com/office/drawing/2014/main" id="{8D03E7E4-50AA-4F4D-BAD9-668403C34163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21089</xdr:colOff>
      <xdr:row>113</xdr:row>
      <xdr:rowOff>27896</xdr:rowOff>
    </xdr:from>
    <xdr:to>
      <xdr:col>74</xdr:col>
      <xdr:colOff>18368</xdr:colOff>
      <xdr:row>114</xdr:row>
      <xdr:rowOff>316367</xdr:rowOff>
    </xdr:to>
    <xdr:cxnSp macro="">
      <xdr:nvCxnSpPr>
        <xdr:cNvPr id="2143" name="Conector recto 2142">
          <a:extLst>
            <a:ext uri="{FF2B5EF4-FFF2-40B4-BE49-F238E27FC236}">
              <a16:creationId xmlns:a16="http://schemas.microsoft.com/office/drawing/2014/main" id="{0583C5A0-ED6C-49DA-98BF-D024D7CAD4F2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18367</xdr:colOff>
      <xdr:row>115</xdr:row>
      <xdr:rowOff>25175</xdr:rowOff>
    </xdr:from>
    <xdr:to>
      <xdr:col>75</xdr:col>
      <xdr:colOff>15646</xdr:colOff>
      <xdr:row>116</xdr:row>
      <xdr:rowOff>313645</xdr:rowOff>
    </xdr:to>
    <xdr:cxnSp macro="">
      <xdr:nvCxnSpPr>
        <xdr:cNvPr id="2148" name="Conector recto 2147">
          <a:extLst>
            <a:ext uri="{FF2B5EF4-FFF2-40B4-BE49-F238E27FC236}">
              <a16:creationId xmlns:a16="http://schemas.microsoft.com/office/drawing/2014/main" id="{0D4A527B-120A-410B-A516-4F81D13E9475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21089</xdr:colOff>
      <xdr:row>113</xdr:row>
      <xdr:rowOff>27896</xdr:rowOff>
    </xdr:from>
    <xdr:to>
      <xdr:col>75</xdr:col>
      <xdr:colOff>18368</xdr:colOff>
      <xdr:row>114</xdr:row>
      <xdr:rowOff>316367</xdr:rowOff>
    </xdr:to>
    <xdr:cxnSp macro="">
      <xdr:nvCxnSpPr>
        <xdr:cNvPr id="2149" name="Conector recto 2148">
          <a:extLst>
            <a:ext uri="{FF2B5EF4-FFF2-40B4-BE49-F238E27FC236}">
              <a16:creationId xmlns:a16="http://schemas.microsoft.com/office/drawing/2014/main" id="{B6565495-54A9-47E1-B521-59D75B9D363A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18367</xdr:colOff>
      <xdr:row>115</xdr:row>
      <xdr:rowOff>25175</xdr:rowOff>
    </xdr:from>
    <xdr:to>
      <xdr:col>76</xdr:col>
      <xdr:colOff>15646</xdr:colOff>
      <xdr:row>116</xdr:row>
      <xdr:rowOff>313645</xdr:rowOff>
    </xdr:to>
    <xdr:cxnSp macro="">
      <xdr:nvCxnSpPr>
        <xdr:cNvPr id="2154" name="Conector recto 2153">
          <a:extLst>
            <a:ext uri="{FF2B5EF4-FFF2-40B4-BE49-F238E27FC236}">
              <a16:creationId xmlns:a16="http://schemas.microsoft.com/office/drawing/2014/main" id="{04F7C8C5-A866-4B64-9599-413A21E9A49E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21089</xdr:colOff>
      <xdr:row>113</xdr:row>
      <xdr:rowOff>27896</xdr:rowOff>
    </xdr:from>
    <xdr:to>
      <xdr:col>76</xdr:col>
      <xdr:colOff>18368</xdr:colOff>
      <xdr:row>114</xdr:row>
      <xdr:rowOff>316367</xdr:rowOff>
    </xdr:to>
    <xdr:cxnSp macro="">
      <xdr:nvCxnSpPr>
        <xdr:cNvPr id="2155" name="Conector recto 2154">
          <a:extLst>
            <a:ext uri="{FF2B5EF4-FFF2-40B4-BE49-F238E27FC236}">
              <a16:creationId xmlns:a16="http://schemas.microsoft.com/office/drawing/2014/main" id="{CA10AD42-2749-48DD-A0D7-F68DCFE38387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18367</xdr:colOff>
      <xdr:row>115</xdr:row>
      <xdr:rowOff>25175</xdr:rowOff>
    </xdr:from>
    <xdr:to>
      <xdr:col>77</xdr:col>
      <xdr:colOff>15646</xdr:colOff>
      <xdr:row>116</xdr:row>
      <xdr:rowOff>313645</xdr:rowOff>
    </xdr:to>
    <xdr:cxnSp macro="">
      <xdr:nvCxnSpPr>
        <xdr:cNvPr id="2160" name="Conector recto 2159">
          <a:extLst>
            <a:ext uri="{FF2B5EF4-FFF2-40B4-BE49-F238E27FC236}">
              <a16:creationId xmlns:a16="http://schemas.microsoft.com/office/drawing/2014/main" id="{086F1A93-DA99-423C-B522-2280014D3162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21089</xdr:colOff>
      <xdr:row>113</xdr:row>
      <xdr:rowOff>27896</xdr:rowOff>
    </xdr:from>
    <xdr:to>
      <xdr:col>77</xdr:col>
      <xdr:colOff>18368</xdr:colOff>
      <xdr:row>114</xdr:row>
      <xdr:rowOff>316367</xdr:rowOff>
    </xdr:to>
    <xdr:cxnSp macro="">
      <xdr:nvCxnSpPr>
        <xdr:cNvPr id="2161" name="Conector recto 2160">
          <a:extLst>
            <a:ext uri="{FF2B5EF4-FFF2-40B4-BE49-F238E27FC236}">
              <a16:creationId xmlns:a16="http://schemas.microsoft.com/office/drawing/2014/main" id="{EA6787D9-EC18-490D-B24F-FEA797CCBCAD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18367</xdr:colOff>
      <xdr:row>115</xdr:row>
      <xdr:rowOff>25175</xdr:rowOff>
    </xdr:from>
    <xdr:to>
      <xdr:col>78</xdr:col>
      <xdr:colOff>15646</xdr:colOff>
      <xdr:row>116</xdr:row>
      <xdr:rowOff>313645</xdr:rowOff>
    </xdr:to>
    <xdr:cxnSp macro="">
      <xdr:nvCxnSpPr>
        <xdr:cNvPr id="2166" name="Conector recto 2165">
          <a:extLst>
            <a:ext uri="{FF2B5EF4-FFF2-40B4-BE49-F238E27FC236}">
              <a16:creationId xmlns:a16="http://schemas.microsoft.com/office/drawing/2014/main" id="{3B5AC8C9-5470-4C53-868B-9FB344198385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21089</xdr:colOff>
      <xdr:row>113</xdr:row>
      <xdr:rowOff>27896</xdr:rowOff>
    </xdr:from>
    <xdr:to>
      <xdr:col>78</xdr:col>
      <xdr:colOff>18368</xdr:colOff>
      <xdr:row>114</xdr:row>
      <xdr:rowOff>316367</xdr:rowOff>
    </xdr:to>
    <xdr:cxnSp macro="">
      <xdr:nvCxnSpPr>
        <xdr:cNvPr id="2167" name="Conector recto 2166">
          <a:extLst>
            <a:ext uri="{FF2B5EF4-FFF2-40B4-BE49-F238E27FC236}">
              <a16:creationId xmlns:a16="http://schemas.microsoft.com/office/drawing/2014/main" id="{88D4ACAF-3987-4B3F-A0AF-8995D52FA046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18367</xdr:colOff>
      <xdr:row>115</xdr:row>
      <xdr:rowOff>25175</xdr:rowOff>
    </xdr:from>
    <xdr:to>
      <xdr:col>79</xdr:col>
      <xdr:colOff>15646</xdr:colOff>
      <xdr:row>116</xdr:row>
      <xdr:rowOff>313645</xdr:rowOff>
    </xdr:to>
    <xdr:cxnSp macro="">
      <xdr:nvCxnSpPr>
        <xdr:cNvPr id="2172" name="Conector recto 2171">
          <a:extLst>
            <a:ext uri="{FF2B5EF4-FFF2-40B4-BE49-F238E27FC236}">
              <a16:creationId xmlns:a16="http://schemas.microsoft.com/office/drawing/2014/main" id="{CF41F9E7-9E68-4901-BDE8-A230662A6DE0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21089</xdr:colOff>
      <xdr:row>113</xdr:row>
      <xdr:rowOff>27896</xdr:rowOff>
    </xdr:from>
    <xdr:to>
      <xdr:col>79</xdr:col>
      <xdr:colOff>18368</xdr:colOff>
      <xdr:row>114</xdr:row>
      <xdr:rowOff>316367</xdr:rowOff>
    </xdr:to>
    <xdr:cxnSp macro="">
      <xdr:nvCxnSpPr>
        <xdr:cNvPr id="2173" name="Conector recto 2172">
          <a:extLst>
            <a:ext uri="{FF2B5EF4-FFF2-40B4-BE49-F238E27FC236}">
              <a16:creationId xmlns:a16="http://schemas.microsoft.com/office/drawing/2014/main" id="{0C26C9F3-CDBE-4C8F-BA0C-B86E41C1AAF1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18367</xdr:colOff>
      <xdr:row>115</xdr:row>
      <xdr:rowOff>25175</xdr:rowOff>
    </xdr:from>
    <xdr:to>
      <xdr:col>80</xdr:col>
      <xdr:colOff>15646</xdr:colOff>
      <xdr:row>116</xdr:row>
      <xdr:rowOff>313645</xdr:rowOff>
    </xdr:to>
    <xdr:cxnSp macro="">
      <xdr:nvCxnSpPr>
        <xdr:cNvPr id="2178" name="Conector recto 2177">
          <a:extLst>
            <a:ext uri="{FF2B5EF4-FFF2-40B4-BE49-F238E27FC236}">
              <a16:creationId xmlns:a16="http://schemas.microsoft.com/office/drawing/2014/main" id="{DB3A2952-E29B-4AB1-B7E9-75378A478BDE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21089</xdr:colOff>
      <xdr:row>113</xdr:row>
      <xdr:rowOff>27896</xdr:rowOff>
    </xdr:from>
    <xdr:to>
      <xdr:col>80</xdr:col>
      <xdr:colOff>18368</xdr:colOff>
      <xdr:row>114</xdr:row>
      <xdr:rowOff>316367</xdr:rowOff>
    </xdr:to>
    <xdr:cxnSp macro="">
      <xdr:nvCxnSpPr>
        <xdr:cNvPr id="2179" name="Conector recto 2178">
          <a:extLst>
            <a:ext uri="{FF2B5EF4-FFF2-40B4-BE49-F238E27FC236}">
              <a16:creationId xmlns:a16="http://schemas.microsoft.com/office/drawing/2014/main" id="{073AB758-2B38-4673-BFB6-F10CA3A64B92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18367</xdr:colOff>
      <xdr:row>115</xdr:row>
      <xdr:rowOff>25175</xdr:rowOff>
    </xdr:from>
    <xdr:to>
      <xdr:col>81</xdr:col>
      <xdr:colOff>15646</xdr:colOff>
      <xdr:row>116</xdr:row>
      <xdr:rowOff>313645</xdr:rowOff>
    </xdr:to>
    <xdr:cxnSp macro="">
      <xdr:nvCxnSpPr>
        <xdr:cNvPr id="2184" name="Conector recto 2183">
          <a:extLst>
            <a:ext uri="{FF2B5EF4-FFF2-40B4-BE49-F238E27FC236}">
              <a16:creationId xmlns:a16="http://schemas.microsoft.com/office/drawing/2014/main" id="{DF83E3D8-7603-4C84-8AD1-08C853DD8E02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21089</xdr:colOff>
      <xdr:row>113</xdr:row>
      <xdr:rowOff>27896</xdr:rowOff>
    </xdr:from>
    <xdr:to>
      <xdr:col>81</xdr:col>
      <xdr:colOff>18368</xdr:colOff>
      <xdr:row>114</xdr:row>
      <xdr:rowOff>316367</xdr:rowOff>
    </xdr:to>
    <xdr:cxnSp macro="">
      <xdr:nvCxnSpPr>
        <xdr:cNvPr id="2185" name="Conector recto 2184">
          <a:extLst>
            <a:ext uri="{FF2B5EF4-FFF2-40B4-BE49-F238E27FC236}">
              <a16:creationId xmlns:a16="http://schemas.microsoft.com/office/drawing/2014/main" id="{DA12C646-2826-453C-8772-A0E1056DFC08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18367</xdr:colOff>
      <xdr:row>115</xdr:row>
      <xdr:rowOff>25175</xdr:rowOff>
    </xdr:from>
    <xdr:to>
      <xdr:col>82</xdr:col>
      <xdr:colOff>15646</xdr:colOff>
      <xdr:row>116</xdr:row>
      <xdr:rowOff>313645</xdr:rowOff>
    </xdr:to>
    <xdr:cxnSp macro="">
      <xdr:nvCxnSpPr>
        <xdr:cNvPr id="2190" name="Conector recto 2189">
          <a:extLst>
            <a:ext uri="{FF2B5EF4-FFF2-40B4-BE49-F238E27FC236}">
              <a16:creationId xmlns:a16="http://schemas.microsoft.com/office/drawing/2014/main" id="{C4911C2B-4ACC-40C3-8C5A-5655CF219491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21089</xdr:colOff>
      <xdr:row>113</xdr:row>
      <xdr:rowOff>27896</xdr:rowOff>
    </xdr:from>
    <xdr:to>
      <xdr:col>82</xdr:col>
      <xdr:colOff>18368</xdr:colOff>
      <xdr:row>114</xdr:row>
      <xdr:rowOff>316367</xdr:rowOff>
    </xdr:to>
    <xdr:cxnSp macro="">
      <xdr:nvCxnSpPr>
        <xdr:cNvPr id="2191" name="Conector recto 2190">
          <a:extLst>
            <a:ext uri="{FF2B5EF4-FFF2-40B4-BE49-F238E27FC236}">
              <a16:creationId xmlns:a16="http://schemas.microsoft.com/office/drawing/2014/main" id="{30367BF2-855B-4CBE-AEC2-3D806665BFAA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18367</xdr:colOff>
      <xdr:row>115</xdr:row>
      <xdr:rowOff>25175</xdr:rowOff>
    </xdr:from>
    <xdr:to>
      <xdr:col>85</xdr:col>
      <xdr:colOff>15646</xdr:colOff>
      <xdr:row>116</xdr:row>
      <xdr:rowOff>313645</xdr:rowOff>
    </xdr:to>
    <xdr:cxnSp macro="">
      <xdr:nvCxnSpPr>
        <xdr:cNvPr id="2208" name="Conector recto 2207">
          <a:extLst>
            <a:ext uri="{FF2B5EF4-FFF2-40B4-BE49-F238E27FC236}">
              <a16:creationId xmlns:a16="http://schemas.microsoft.com/office/drawing/2014/main" id="{1C15E825-9069-4703-9EB8-7BADC6C02C66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21089</xdr:colOff>
      <xdr:row>113</xdr:row>
      <xdr:rowOff>27896</xdr:rowOff>
    </xdr:from>
    <xdr:to>
      <xdr:col>85</xdr:col>
      <xdr:colOff>18368</xdr:colOff>
      <xdr:row>114</xdr:row>
      <xdr:rowOff>316367</xdr:rowOff>
    </xdr:to>
    <xdr:cxnSp macro="">
      <xdr:nvCxnSpPr>
        <xdr:cNvPr id="2209" name="Conector recto 2208">
          <a:extLst>
            <a:ext uri="{FF2B5EF4-FFF2-40B4-BE49-F238E27FC236}">
              <a16:creationId xmlns:a16="http://schemas.microsoft.com/office/drawing/2014/main" id="{3D8D0D1C-1CA5-4BE3-919E-3F5B53BE9508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18367</xdr:colOff>
      <xdr:row>115</xdr:row>
      <xdr:rowOff>25175</xdr:rowOff>
    </xdr:from>
    <xdr:to>
      <xdr:col>86</xdr:col>
      <xdr:colOff>15646</xdr:colOff>
      <xdr:row>116</xdr:row>
      <xdr:rowOff>313645</xdr:rowOff>
    </xdr:to>
    <xdr:cxnSp macro="">
      <xdr:nvCxnSpPr>
        <xdr:cNvPr id="2214" name="Conector recto 2213">
          <a:extLst>
            <a:ext uri="{FF2B5EF4-FFF2-40B4-BE49-F238E27FC236}">
              <a16:creationId xmlns:a16="http://schemas.microsoft.com/office/drawing/2014/main" id="{8F6DECB7-941F-49E4-AE31-BB8715A943BD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21089</xdr:colOff>
      <xdr:row>113</xdr:row>
      <xdr:rowOff>27896</xdr:rowOff>
    </xdr:from>
    <xdr:to>
      <xdr:col>86</xdr:col>
      <xdr:colOff>18368</xdr:colOff>
      <xdr:row>114</xdr:row>
      <xdr:rowOff>316367</xdr:rowOff>
    </xdr:to>
    <xdr:cxnSp macro="">
      <xdr:nvCxnSpPr>
        <xdr:cNvPr id="2215" name="Conector recto 2214">
          <a:extLst>
            <a:ext uri="{FF2B5EF4-FFF2-40B4-BE49-F238E27FC236}">
              <a16:creationId xmlns:a16="http://schemas.microsoft.com/office/drawing/2014/main" id="{87A80A98-A892-4D31-BB48-3C5071AEBD46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18367</xdr:colOff>
      <xdr:row>115</xdr:row>
      <xdr:rowOff>25175</xdr:rowOff>
    </xdr:from>
    <xdr:to>
      <xdr:col>87</xdr:col>
      <xdr:colOff>15646</xdr:colOff>
      <xdr:row>116</xdr:row>
      <xdr:rowOff>313645</xdr:rowOff>
    </xdr:to>
    <xdr:cxnSp macro="">
      <xdr:nvCxnSpPr>
        <xdr:cNvPr id="2220" name="Conector recto 2219">
          <a:extLst>
            <a:ext uri="{FF2B5EF4-FFF2-40B4-BE49-F238E27FC236}">
              <a16:creationId xmlns:a16="http://schemas.microsoft.com/office/drawing/2014/main" id="{F5BA3E77-E773-4D5C-9673-52E88AFDB625}"/>
            </a:ext>
          </a:extLst>
        </xdr:cNvPr>
        <xdr:cNvCxnSpPr/>
      </xdr:nvCxnSpPr>
      <xdr:spPr>
        <a:xfrm flipV="1">
          <a:off x="23888017" y="34905725"/>
          <a:ext cx="1124633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21089</xdr:colOff>
      <xdr:row>113</xdr:row>
      <xdr:rowOff>27896</xdr:rowOff>
    </xdr:from>
    <xdr:to>
      <xdr:col>87</xdr:col>
      <xdr:colOff>18368</xdr:colOff>
      <xdr:row>114</xdr:row>
      <xdr:rowOff>316367</xdr:rowOff>
    </xdr:to>
    <xdr:cxnSp macro="">
      <xdr:nvCxnSpPr>
        <xdr:cNvPr id="2221" name="Conector recto 2220">
          <a:extLst>
            <a:ext uri="{FF2B5EF4-FFF2-40B4-BE49-F238E27FC236}">
              <a16:creationId xmlns:a16="http://schemas.microsoft.com/office/drawing/2014/main" id="{B62B418C-998D-462F-9DDA-08A76E624E06}"/>
            </a:ext>
          </a:extLst>
        </xdr:cNvPr>
        <xdr:cNvCxnSpPr/>
      </xdr:nvCxnSpPr>
      <xdr:spPr>
        <a:xfrm flipV="1">
          <a:off x="23890739" y="34260746"/>
          <a:ext cx="1121911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19050</xdr:colOff>
      <xdr:row>31</xdr:row>
      <xdr:rowOff>38100</xdr:rowOff>
    </xdr:from>
    <xdr:to>
      <xdr:col>87</xdr:col>
      <xdr:colOff>762000</xdr:colOff>
      <xdr:row>33</xdr:row>
      <xdr:rowOff>0</xdr:rowOff>
    </xdr:to>
    <xdr:cxnSp macro="">
      <xdr:nvCxnSpPr>
        <xdr:cNvPr id="2224" name="Conector recto 2223">
          <a:extLst>
            <a:ext uri="{FF2B5EF4-FFF2-40B4-BE49-F238E27FC236}">
              <a16:creationId xmlns:a16="http://schemas.microsoft.com/office/drawing/2014/main" id="{D01BA374-5131-44F4-8636-5CCCD8A75112}"/>
            </a:ext>
          </a:extLst>
        </xdr:cNvPr>
        <xdr:cNvCxnSpPr/>
      </xdr:nvCxnSpPr>
      <xdr:spPr>
        <a:xfrm flipV="1">
          <a:off x="25031700" y="7715250"/>
          <a:ext cx="6858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4763</xdr:colOff>
      <xdr:row>31</xdr:row>
      <xdr:rowOff>76200</xdr:rowOff>
    </xdr:from>
    <xdr:to>
      <xdr:col>88</xdr:col>
      <xdr:colOff>914400</xdr:colOff>
      <xdr:row>33</xdr:row>
      <xdr:rowOff>14288</xdr:rowOff>
    </xdr:to>
    <xdr:cxnSp macro="">
      <xdr:nvCxnSpPr>
        <xdr:cNvPr id="2225" name="Conector recto 2224">
          <a:extLst>
            <a:ext uri="{FF2B5EF4-FFF2-40B4-BE49-F238E27FC236}">
              <a16:creationId xmlns:a16="http://schemas.microsoft.com/office/drawing/2014/main" id="{D1F36E99-A6D2-416C-9122-4B6D69BC198F}"/>
            </a:ext>
          </a:extLst>
        </xdr:cNvPr>
        <xdr:cNvCxnSpPr/>
      </xdr:nvCxnSpPr>
      <xdr:spPr>
        <a:xfrm flipV="1">
          <a:off x="28217813" y="7753350"/>
          <a:ext cx="909637" cy="5857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38100</xdr:colOff>
      <xdr:row>31</xdr:row>
      <xdr:rowOff>14287</xdr:rowOff>
    </xdr:from>
    <xdr:to>
      <xdr:col>90</xdr:col>
      <xdr:colOff>7144</xdr:colOff>
      <xdr:row>32</xdr:row>
      <xdr:rowOff>297655</xdr:rowOff>
    </xdr:to>
    <xdr:cxnSp macro="">
      <xdr:nvCxnSpPr>
        <xdr:cNvPr id="2226" name="Conector recto 2225">
          <a:extLst>
            <a:ext uri="{FF2B5EF4-FFF2-40B4-BE49-F238E27FC236}">
              <a16:creationId xmlns:a16="http://schemas.microsoft.com/office/drawing/2014/main" id="{995036AA-A6BC-43E2-93CD-B77AB9E91149}"/>
            </a:ext>
          </a:extLst>
        </xdr:cNvPr>
        <xdr:cNvCxnSpPr/>
      </xdr:nvCxnSpPr>
      <xdr:spPr>
        <a:xfrm flipV="1">
          <a:off x="26460450" y="7691437"/>
          <a:ext cx="10548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9525</xdr:colOff>
      <xdr:row>35</xdr:row>
      <xdr:rowOff>95250</xdr:rowOff>
    </xdr:from>
    <xdr:to>
      <xdr:col>88</xdr:col>
      <xdr:colOff>895350</xdr:colOff>
      <xdr:row>36</xdr:row>
      <xdr:rowOff>292893</xdr:rowOff>
    </xdr:to>
    <xdr:cxnSp macro="">
      <xdr:nvCxnSpPr>
        <xdr:cNvPr id="2228" name="Conector recto 2227">
          <a:extLst>
            <a:ext uri="{FF2B5EF4-FFF2-40B4-BE49-F238E27FC236}">
              <a16:creationId xmlns:a16="http://schemas.microsoft.com/office/drawing/2014/main" id="{07CB7E51-A565-403F-A482-EA95ADEEC00F}"/>
            </a:ext>
          </a:extLst>
        </xdr:cNvPr>
        <xdr:cNvCxnSpPr/>
      </xdr:nvCxnSpPr>
      <xdr:spPr>
        <a:xfrm flipV="1">
          <a:off x="28222575" y="9067800"/>
          <a:ext cx="885825" cy="5214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904875</xdr:colOff>
      <xdr:row>35</xdr:row>
      <xdr:rowOff>19050</xdr:rowOff>
    </xdr:from>
    <xdr:to>
      <xdr:col>90</xdr:col>
      <xdr:colOff>57150</xdr:colOff>
      <xdr:row>37</xdr:row>
      <xdr:rowOff>26194</xdr:rowOff>
    </xdr:to>
    <xdr:cxnSp macro="">
      <xdr:nvCxnSpPr>
        <xdr:cNvPr id="2229" name="Conector recto 2228">
          <a:extLst>
            <a:ext uri="{FF2B5EF4-FFF2-40B4-BE49-F238E27FC236}">
              <a16:creationId xmlns:a16="http://schemas.microsoft.com/office/drawing/2014/main" id="{477AB92A-F2EE-450F-80C9-424E3359B085}"/>
            </a:ext>
          </a:extLst>
        </xdr:cNvPr>
        <xdr:cNvCxnSpPr/>
      </xdr:nvCxnSpPr>
      <xdr:spPr>
        <a:xfrm flipV="1">
          <a:off x="29117925" y="8991600"/>
          <a:ext cx="828675" cy="6548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9525</xdr:colOff>
      <xdr:row>36</xdr:row>
      <xdr:rowOff>304800</xdr:rowOff>
    </xdr:from>
    <xdr:to>
      <xdr:col>89</xdr:col>
      <xdr:colOff>38100</xdr:colOff>
      <xdr:row>38</xdr:row>
      <xdr:rowOff>292893</xdr:rowOff>
    </xdr:to>
    <xdr:cxnSp macro="">
      <xdr:nvCxnSpPr>
        <xdr:cNvPr id="2231" name="Conector recto 2230">
          <a:extLst>
            <a:ext uri="{FF2B5EF4-FFF2-40B4-BE49-F238E27FC236}">
              <a16:creationId xmlns:a16="http://schemas.microsoft.com/office/drawing/2014/main" id="{4DBCEFCE-C70E-490D-90FC-EEEE77FD8001}"/>
            </a:ext>
          </a:extLst>
        </xdr:cNvPr>
        <xdr:cNvCxnSpPr/>
      </xdr:nvCxnSpPr>
      <xdr:spPr>
        <a:xfrm flipV="1">
          <a:off x="28222575" y="9601200"/>
          <a:ext cx="10001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57150</xdr:colOff>
      <xdr:row>37</xdr:row>
      <xdr:rowOff>19051</xdr:rowOff>
    </xdr:from>
    <xdr:to>
      <xdr:col>90</xdr:col>
      <xdr:colOff>19050</xdr:colOff>
      <xdr:row>38</xdr:row>
      <xdr:rowOff>304800</xdr:rowOff>
    </xdr:to>
    <xdr:cxnSp macro="">
      <xdr:nvCxnSpPr>
        <xdr:cNvPr id="2232" name="Conector recto 2231">
          <a:extLst>
            <a:ext uri="{FF2B5EF4-FFF2-40B4-BE49-F238E27FC236}">
              <a16:creationId xmlns:a16="http://schemas.microsoft.com/office/drawing/2014/main" id="{9C8C65AD-5C7A-421B-871E-42DD1C207F35}"/>
            </a:ext>
          </a:extLst>
        </xdr:cNvPr>
        <xdr:cNvCxnSpPr/>
      </xdr:nvCxnSpPr>
      <xdr:spPr>
        <a:xfrm flipV="1">
          <a:off x="29241750" y="9639301"/>
          <a:ext cx="666750" cy="609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9525</xdr:colOff>
      <xdr:row>38</xdr:row>
      <xdr:rowOff>304800</xdr:rowOff>
    </xdr:from>
    <xdr:to>
      <xdr:col>88</xdr:col>
      <xdr:colOff>933450</xdr:colOff>
      <xdr:row>40</xdr:row>
      <xdr:rowOff>292893</xdr:rowOff>
    </xdr:to>
    <xdr:cxnSp macro="">
      <xdr:nvCxnSpPr>
        <xdr:cNvPr id="2234" name="Conector recto 2233">
          <a:extLst>
            <a:ext uri="{FF2B5EF4-FFF2-40B4-BE49-F238E27FC236}">
              <a16:creationId xmlns:a16="http://schemas.microsoft.com/office/drawing/2014/main" id="{17E6A19D-5E7D-4F49-94CE-FDABDA276030}"/>
            </a:ext>
          </a:extLst>
        </xdr:cNvPr>
        <xdr:cNvCxnSpPr/>
      </xdr:nvCxnSpPr>
      <xdr:spPr>
        <a:xfrm flipV="1">
          <a:off x="28222575" y="10248900"/>
          <a:ext cx="9239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933450</xdr:colOff>
      <xdr:row>39</xdr:row>
      <xdr:rowOff>19051</xdr:rowOff>
    </xdr:from>
    <xdr:to>
      <xdr:col>90</xdr:col>
      <xdr:colOff>19050</xdr:colOff>
      <xdr:row>41</xdr:row>
      <xdr:rowOff>38100</xdr:rowOff>
    </xdr:to>
    <xdr:cxnSp macro="">
      <xdr:nvCxnSpPr>
        <xdr:cNvPr id="2235" name="Conector recto 2234">
          <a:extLst>
            <a:ext uri="{FF2B5EF4-FFF2-40B4-BE49-F238E27FC236}">
              <a16:creationId xmlns:a16="http://schemas.microsoft.com/office/drawing/2014/main" id="{8156BEDF-CB45-4656-B04C-A801AB6522EC}"/>
            </a:ext>
          </a:extLst>
        </xdr:cNvPr>
        <xdr:cNvCxnSpPr/>
      </xdr:nvCxnSpPr>
      <xdr:spPr>
        <a:xfrm flipV="1">
          <a:off x="29146500" y="10287001"/>
          <a:ext cx="762000" cy="6667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27214</xdr:colOff>
      <xdr:row>77</xdr:row>
      <xdr:rowOff>13608</xdr:rowOff>
    </xdr:from>
    <xdr:to>
      <xdr:col>88</xdr:col>
      <xdr:colOff>0</xdr:colOff>
      <xdr:row>79</xdr:row>
      <xdr:rowOff>0</xdr:rowOff>
    </xdr:to>
    <xdr:cxnSp macro="">
      <xdr:nvCxnSpPr>
        <xdr:cNvPr id="2236" name="Conector recto 2235">
          <a:extLst>
            <a:ext uri="{FF2B5EF4-FFF2-40B4-BE49-F238E27FC236}">
              <a16:creationId xmlns:a16="http://schemas.microsoft.com/office/drawing/2014/main" id="{8921CD88-BD5B-4E2A-AA52-E0EB2D7ED1DB}"/>
            </a:ext>
          </a:extLst>
        </xdr:cNvPr>
        <xdr:cNvCxnSpPr/>
      </xdr:nvCxnSpPr>
      <xdr:spPr>
        <a:xfrm flipV="1">
          <a:off x="2503986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27214</xdr:colOff>
      <xdr:row>77</xdr:row>
      <xdr:rowOff>13608</xdr:rowOff>
    </xdr:from>
    <xdr:to>
      <xdr:col>89</xdr:col>
      <xdr:colOff>0</xdr:colOff>
      <xdr:row>79</xdr:row>
      <xdr:rowOff>0</xdr:rowOff>
    </xdr:to>
    <xdr:cxnSp macro="">
      <xdr:nvCxnSpPr>
        <xdr:cNvPr id="2237" name="Conector recto 2236">
          <a:extLst>
            <a:ext uri="{FF2B5EF4-FFF2-40B4-BE49-F238E27FC236}">
              <a16:creationId xmlns:a16="http://schemas.microsoft.com/office/drawing/2014/main" id="{CF59A917-7DB6-45FD-91B9-63E0DEE42F39}"/>
            </a:ext>
          </a:extLst>
        </xdr:cNvPr>
        <xdr:cNvCxnSpPr/>
      </xdr:nvCxnSpPr>
      <xdr:spPr>
        <a:xfrm flipV="1">
          <a:off x="25744714" y="22587858"/>
          <a:ext cx="677636" cy="6340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952500</xdr:colOff>
      <xdr:row>77</xdr:row>
      <xdr:rowOff>13608</xdr:rowOff>
    </xdr:from>
    <xdr:to>
      <xdr:col>89</xdr:col>
      <xdr:colOff>666751</xdr:colOff>
      <xdr:row>79</xdr:row>
      <xdr:rowOff>0</xdr:rowOff>
    </xdr:to>
    <xdr:cxnSp macro="">
      <xdr:nvCxnSpPr>
        <xdr:cNvPr id="2238" name="Conector recto 2237">
          <a:extLst>
            <a:ext uri="{FF2B5EF4-FFF2-40B4-BE49-F238E27FC236}">
              <a16:creationId xmlns:a16="http://schemas.microsoft.com/office/drawing/2014/main" id="{0EED739A-B874-463B-857C-14D0B28A9C65}"/>
            </a:ext>
          </a:extLst>
        </xdr:cNvPr>
        <xdr:cNvCxnSpPr/>
      </xdr:nvCxnSpPr>
      <xdr:spPr>
        <a:xfrm flipV="1">
          <a:off x="69831857" y="22547037"/>
          <a:ext cx="680358" cy="6395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21429</xdr:colOff>
      <xdr:row>103</xdr:row>
      <xdr:rowOff>40821</xdr:rowOff>
    </xdr:from>
    <xdr:to>
      <xdr:col>88</xdr:col>
      <xdr:colOff>13607</xdr:colOff>
      <xdr:row>105</xdr:row>
      <xdr:rowOff>7144</xdr:rowOff>
    </xdr:to>
    <xdr:cxnSp macro="">
      <xdr:nvCxnSpPr>
        <xdr:cNvPr id="2239" name="Conector recto 2238">
          <a:extLst>
            <a:ext uri="{FF2B5EF4-FFF2-40B4-BE49-F238E27FC236}">
              <a16:creationId xmlns:a16="http://schemas.microsoft.com/office/drawing/2014/main" id="{5153A36D-9902-4B0B-95C7-C6CA464C7FDF}"/>
            </a:ext>
          </a:extLst>
        </xdr:cNvPr>
        <xdr:cNvCxnSpPr/>
      </xdr:nvCxnSpPr>
      <xdr:spPr>
        <a:xfrm flipV="1">
          <a:off x="2503407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21429</xdr:colOff>
      <xdr:row>103</xdr:row>
      <xdr:rowOff>40821</xdr:rowOff>
    </xdr:from>
    <xdr:to>
      <xdr:col>89</xdr:col>
      <xdr:colOff>13607</xdr:colOff>
      <xdr:row>105</xdr:row>
      <xdr:rowOff>7144</xdr:rowOff>
    </xdr:to>
    <xdr:cxnSp macro="">
      <xdr:nvCxnSpPr>
        <xdr:cNvPr id="2240" name="Conector recto 2239">
          <a:extLst>
            <a:ext uri="{FF2B5EF4-FFF2-40B4-BE49-F238E27FC236}">
              <a16:creationId xmlns:a16="http://schemas.microsoft.com/office/drawing/2014/main" id="{A9DD9049-B729-4639-A965-68D232D7AB08}"/>
            </a:ext>
          </a:extLst>
        </xdr:cNvPr>
        <xdr:cNvCxnSpPr/>
      </xdr:nvCxnSpPr>
      <xdr:spPr>
        <a:xfrm flipV="1">
          <a:off x="25738929" y="31035171"/>
          <a:ext cx="697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21429</xdr:colOff>
      <xdr:row>103</xdr:row>
      <xdr:rowOff>40821</xdr:rowOff>
    </xdr:from>
    <xdr:to>
      <xdr:col>90</xdr:col>
      <xdr:colOff>13607</xdr:colOff>
      <xdr:row>105</xdr:row>
      <xdr:rowOff>7144</xdr:rowOff>
    </xdr:to>
    <xdr:cxnSp macro="">
      <xdr:nvCxnSpPr>
        <xdr:cNvPr id="2241" name="Conector recto 2240">
          <a:extLst>
            <a:ext uri="{FF2B5EF4-FFF2-40B4-BE49-F238E27FC236}">
              <a16:creationId xmlns:a16="http://schemas.microsoft.com/office/drawing/2014/main" id="{7CEF3E0F-851F-4434-8FA0-99F848FA40D5}"/>
            </a:ext>
          </a:extLst>
        </xdr:cNvPr>
        <xdr:cNvCxnSpPr/>
      </xdr:nvCxnSpPr>
      <xdr:spPr>
        <a:xfrm flipV="1">
          <a:off x="26443779" y="31035171"/>
          <a:ext cx="1078028" cy="6140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18367</xdr:colOff>
      <xdr:row>115</xdr:row>
      <xdr:rowOff>25175</xdr:rowOff>
    </xdr:from>
    <xdr:to>
      <xdr:col>88</xdr:col>
      <xdr:colOff>15646</xdr:colOff>
      <xdr:row>116</xdr:row>
      <xdr:rowOff>313645</xdr:rowOff>
    </xdr:to>
    <xdr:cxnSp macro="">
      <xdr:nvCxnSpPr>
        <xdr:cNvPr id="2242" name="Conector recto 2241">
          <a:extLst>
            <a:ext uri="{FF2B5EF4-FFF2-40B4-BE49-F238E27FC236}">
              <a16:creationId xmlns:a16="http://schemas.microsoft.com/office/drawing/2014/main" id="{03D89785-1E67-444D-80E6-82FCA57F29AE}"/>
            </a:ext>
          </a:extLst>
        </xdr:cNvPr>
        <xdr:cNvCxnSpPr/>
      </xdr:nvCxnSpPr>
      <xdr:spPr>
        <a:xfrm flipV="1">
          <a:off x="2503101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21089</xdr:colOff>
      <xdr:row>113</xdr:row>
      <xdr:rowOff>27896</xdr:rowOff>
    </xdr:from>
    <xdr:to>
      <xdr:col>88</xdr:col>
      <xdr:colOff>18368</xdr:colOff>
      <xdr:row>114</xdr:row>
      <xdr:rowOff>316367</xdr:rowOff>
    </xdr:to>
    <xdr:cxnSp macro="">
      <xdr:nvCxnSpPr>
        <xdr:cNvPr id="2243" name="Conector recto 2242">
          <a:extLst>
            <a:ext uri="{FF2B5EF4-FFF2-40B4-BE49-F238E27FC236}">
              <a16:creationId xmlns:a16="http://schemas.microsoft.com/office/drawing/2014/main" id="{570FE407-36CF-4E56-8203-6E39986EDEFA}"/>
            </a:ext>
          </a:extLst>
        </xdr:cNvPr>
        <xdr:cNvCxnSpPr/>
      </xdr:nvCxnSpPr>
      <xdr:spPr>
        <a:xfrm flipV="1">
          <a:off x="2503373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18367</xdr:colOff>
      <xdr:row>115</xdr:row>
      <xdr:rowOff>25175</xdr:rowOff>
    </xdr:from>
    <xdr:to>
      <xdr:col>89</xdr:col>
      <xdr:colOff>15646</xdr:colOff>
      <xdr:row>116</xdr:row>
      <xdr:rowOff>313645</xdr:rowOff>
    </xdr:to>
    <xdr:cxnSp macro="">
      <xdr:nvCxnSpPr>
        <xdr:cNvPr id="2244" name="Conector recto 2243">
          <a:extLst>
            <a:ext uri="{FF2B5EF4-FFF2-40B4-BE49-F238E27FC236}">
              <a16:creationId xmlns:a16="http://schemas.microsoft.com/office/drawing/2014/main" id="{017F838D-6FFC-4A6A-BAE5-4F6B20F03924}"/>
            </a:ext>
          </a:extLst>
        </xdr:cNvPr>
        <xdr:cNvCxnSpPr/>
      </xdr:nvCxnSpPr>
      <xdr:spPr>
        <a:xfrm flipV="1">
          <a:off x="2573586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21089</xdr:colOff>
      <xdr:row>113</xdr:row>
      <xdr:rowOff>27896</xdr:rowOff>
    </xdr:from>
    <xdr:to>
      <xdr:col>89</xdr:col>
      <xdr:colOff>18368</xdr:colOff>
      <xdr:row>114</xdr:row>
      <xdr:rowOff>316367</xdr:rowOff>
    </xdr:to>
    <xdr:cxnSp macro="">
      <xdr:nvCxnSpPr>
        <xdr:cNvPr id="2245" name="Conector recto 2244">
          <a:extLst>
            <a:ext uri="{FF2B5EF4-FFF2-40B4-BE49-F238E27FC236}">
              <a16:creationId xmlns:a16="http://schemas.microsoft.com/office/drawing/2014/main" id="{AAE77C04-5038-4F66-B3A1-BA9897E4C17A}"/>
            </a:ext>
          </a:extLst>
        </xdr:cNvPr>
        <xdr:cNvCxnSpPr/>
      </xdr:nvCxnSpPr>
      <xdr:spPr>
        <a:xfrm flipV="1">
          <a:off x="2573858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18367</xdr:colOff>
      <xdr:row>115</xdr:row>
      <xdr:rowOff>25175</xdr:rowOff>
    </xdr:from>
    <xdr:to>
      <xdr:col>90</xdr:col>
      <xdr:colOff>15646</xdr:colOff>
      <xdr:row>116</xdr:row>
      <xdr:rowOff>313645</xdr:rowOff>
    </xdr:to>
    <xdr:cxnSp macro="">
      <xdr:nvCxnSpPr>
        <xdr:cNvPr id="2246" name="Conector recto 2245">
          <a:extLst>
            <a:ext uri="{FF2B5EF4-FFF2-40B4-BE49-F238E27FC236}">
              <a16:creationId xmlns:a16="http://schemas.microsoft.com/office/drawing/2014/main" id="{20B455DA-0F46-4FC6-A3D7-55ED0DAE93C5}"/>
            </a:ext>
          </a:extLst>
        </xdr:cNvPr>
        <xdr:cNvCxnSpPr/>
      </xdr:nvCxnSpPr>
      <xdr:spPr>
        <a:xfrm flipV="1">
          <a:off x="26440717" y="34905725"/>
          <a:ext cx="1083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21089</xdr:colOff>
      <xdr:row>113</xdr:row>
      <xdr:rowOff>27896</xdr:rowOff>
    </xdr:from>
    <xdr:to>
      <xdr:col>90</xdr:col>
      <xdr:colOff>18368</xdr:colOff>
      <xdr:row>114</xdr:row>
      <xdr:rowOff>316367</xdr:rowOff>
    </xdr:to>
    <xdr:cxnSp macro="">
      <xdr:nvCxnSpPr>
        <xdr:cNvPr id="2247" name="Conector recto 2246">
          <a:extLst>
            <a:ext uri="{FF2B5EF4-FFF2-40B4-BE49-F238E27FC236}">
              <a16:creationId xmlns:a16="http://schemas.microsoft.com/office/drawing/2014/main" id="{7FF41AA0-8E21-4645-82A8-422B0061B7EC}"/>
            </a:ext>
          </a:extLst>
        </xdr:cNvPr>
        <xdr:cNvCxnSpPr/>
      </xdr:nvCxnSpPr>
      <xdr:spPr>
        <a:xfrm flipV="1">
          <a:off x="26443439" y="34260746"/>
          <a:ext cx="1083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37</xdr:row>
      <xdr:rowOff>19050</xdr:rowOff>
    </xdr:from>
    <xdr:to>
      <xdr:col>87</xdr:col>
      <xdr:colOff>685800</xdr:colOff>
      <xdr:row>38</xdr:row>
      <xdr:rowOff>304800</xdr:rowOff>
    </xdr:to>
    <xdr:cxnSp macro="">
      <xdr:nvCxnSpPr>
        <xdr:cNvPr id="2252" name="Conector recto 2251">
          <a:extLst>
            <a:ext uri="{FF2B5EF4-FFF2-40B4-BE49-F238E27FC236}">
              <a16:creationId xmlns:a16="http://schemas.microsoft.com/office/drawing/2014/main" id="{5CB97F2D-ED50-4F34-905C-574582739BCE}"/>
            </a:ext>
          </a:extLst>
        </xdr:cNvPr>
        <xdr:cNvCxnSpPr/>
      </xdr:nvCxnSpPr>
      <xdr:spPr>
        <a:xfrm flipV="1">
          <a:off x="27508200" y="9639300"/>
          <a:ext cx="6858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35</xdr:row>
      <xdr:rowOff>57150</xdr:rowOff>
    </xdr:from>
    <xdr:to>
      <xdr:col>87</xdr:col>
      <xdr:colOff>685800</xdr:colOff>
      <xdr:row>37</xdr:row>
      <xdr:rowOff>19050</xdr:rowOff>
    </xdr:to>
    <xdr:cxnSp macro="">
      <xdr:nvCxnSpPr>
        <xdr:cNvPr id="2253" name="Conector recto 2252">
          <a:extLst>
            <a:ext uri="{FF2B5EF4-FFF2-40B4-BE49-F238E27FC236}">
              <a16:creationId xmlns:a16="http://schemas.microsoft.com/office/drawing/2014/main" id="{3998C84B-65A2-44F1-AFC9-09EC1D10A0C7}"/>
            </a:ext>
          </a:extLst>
        </xdr:cNvPr>
        <xdr:cNvCxnSpPr/>
      </xdr:nvCxnSpPr>
      <xdr:spPr>
        <a:xfrm flipV="1">
          <a:off x="27508200" y="9029700"/>
          <a:ext cx="6858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1066800</xdr:colOff>
      <xdr:row>39</xdr:row>
      <xdr:rowOff>57150</xdr:rowOff>
    </xdr:from>
    <xdr:to>
      <xdr:col>87</xdr:col>
      <xdr:colOff>666750</xdr:colOff>
      <xdr:row>41</xdr:row>
      <xdr:rowOff>19050</xdr:rowOff>
    </xdr:to>
    <xdr:cxnSp macro="">
      <xdr:nvCxnSpPr>
        <xdr:cNvPr id="2254" name="Conector recto 2253">
          <a:extLst>
            <a:ext uri="{FF2B5EF4-FFF2-40B4-BE49-F238E27FC236}">
              <a16:creationId xmlns:a16="http://schemas.microsoft.com/office/drawing/2014/main" id="{057DC691-70D1-49C5-A323-F6B5E5B60188}"/>
            </a:ext>
          </a:extLst>
        </xdr:cNvPr>
        <xdr:cNvCxnSpPr/>
      </xdr:nvCxnSpPr>
      <xdr:spPr>
        <a:xfrm flipV="1">
          <a:off x="27489150" y="10325100"/>
          <a:ext cx="6858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-1</xdr:colOff>
      <xdr:row>63</xdr:row>
      <xdr:rowOff>57150</xdr:rowOff>
    </xdr:from>
    <xdr:to>
      <xdr:col>59</xdr:col>
      <xdr:colOff>0</xdr:colOff>
      <xdr:row>64</xdr:row>
      <xdr:rowOff>319087</xdr:rowOff>
    </xdr:to>
    <xdr:cxnSp macro="">
      <xdr:nvCxnSpPr>
        <xdr:cNvPr id="2278" name="Conector recto 2277">
          <a:extLst>
            <a:ext uri="{FF2B5EF4-FFF2-40B4-BE49-F238E27FC236}">
              <a16:creationId xmlns:a16="http://schemas.microsoft.com/office/drawing/2014/main" id="{CCF39FB9-819E-41CC-A3EA-EB3D71F005E8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-1</xdr:colOff>
      <xdr:row>63</xdr:row>
      <xdr:rowOff>57150</xdr:rowOff>
    </xdr:from>
    <xdr:to>
      <xdr:col>77</xdr:col>
      <xdr:colOff>0</xdr:colOff>
      <xdr:row>64</xdr:row>
      <xdr:rowOff>319087</xdr:rowOff>
    </xdr:to>
    <xdr:cxnSp macro="">
      <xdr:nvCxnSpPr>
        <xdr:cNvPr id="2296" name="Conector recto 2295">
          <a:extLst>
            <a:ext uri="{FF2B5EF4-FFF2-40B4-BE49-F238E27FC236}">
              <a16:creationId xmlns:a16="http://schemas.microsoft.com/office/drawing/2014/main" id="{1310C410-76A3-451A-B38D-513E645F8639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-1</xdr:colOff>
      <xdr:row>63</xdr:row>
      <xdr:rowOff>57150</xdr:rowOff>
    </xdr:from>
    <xdr:to>
      <xdr:col>78</xdr:col>
      <xdr:colOff>0</xdr:colOff>
      <xdr:row>64</xdr:row>
      <xdr:rowOff>319087</xdr:rowOff>
    </xdr:to>
    <xdr:cxnSp macro="">
      <xdr:nvCxnSpPr>
        <xdr:cNvPr id="2297" name="Conector recto 2296">
          <a:extLst>
            <a:ext uri="{FF2B5EF4-FFF2-40B4-BE49-F238E27FC236}">
              <a16:creationId xmlns:a16="http://schemas.microsoft.com/office/drawing/2014/main" id="{A55B3315-492A-4328-B45F-2F60E82533B5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-1</xdr:colOff>
      <xdr:row>63</xdr:row>
      <xdr:rowOff>57150</xdr:rowOff>
    </xdr:from>
    <xdr:to>
      <xdr:col>79</xdr:col>
      <xdr:colOff>0</xdr:colOff>
      <xdr:row>64</xdr:row>
      <xdr:rowOff>319087</xdr:rowOff>
    </xdr:to>
    <xdr:cxnSp macro="">
      <xdr:nvCxnSpPr>
        <xdr:cNvPr id="2298" name="Conector recto 2297">
          <a:extLst>
            <a:ext uri="{FF2B5EF4-FFF2-40B4-BE49-F238E27FC236}">
              <a16:creationId xmlns:a16="http://schemas.microsoft.com/office/drawing/2014/main" id="{6424E0AD-FB34-4B9E-9155-9A7D26F5F391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-1</xdr:colOff>
      <xdr:row>63</xdr:row>
      <xdr:rowOff>57150</xdr:rowOff>
    </xdr:from>
    <xdr:to>
      <xdr:col>85</xdr:col>
      <xdr:colOff>0</xdr:colOff>
      <xdr:row>64</xdr:row>
      <xdr:rowOff>319087</xdr:rowOff>
    </xdr:to>
    <xdr:cxnSp macro="">
      <xdr:nvCxnSpPr>
        <xdr:cNvPr id="2304" name="Conector recto 2303">
          <a:extLst>
            <a:ext uri="{FF2B5EF4-FFF2-40B4-BE49-F238E27FC236}">
              <a16:creationId xmlns:a16="http://schemas.microsoft.com/office/drawing/2014/main" id="{102B6736-8E3F-4808-8135-A05989E3F79A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-1</xdr:colOff>
      <xdr:row>63</xdr:row>
      <xdr:rowOff>57150</xdr:rowOff>
    </xdr:from>
    <xdr:to>
      <xdr:col>86</xdr:col>
      <xdr:colOff>0</xdr:colOff>
      <xdr:row>64</xdr:row>
      <xdr:rowOff>319087</xdr:rowOff>
    </xdr:to>
    <xdr:cxnSp macro="">
      <xdr:nvCxnSpPr>
        <xdr:cNvPr id="2305" name="Conector recto 2304">
          <a:extLst>
            <a:ext uri="{FF2B5EF4-FFF2-40B4-BE49-F238E27FC236}">
              <a16:creationId xmlns:a16="http://schemas.microsoft.com/office/drawing/2014/main" id="{E140A0E6-4F95-4007-9E8B-E221E29B5DA0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-1</xdr:colOff>
      <xdr:row>63</xdr:row>
      <xdr:rowOff>57150</xdr:rowOff>
    </xdr:from>
    <xdr:to>
      <xdr:col>87</xdr:col>
      <xdr:colOff>0</xdr:colOff>
      <xdr:row>64</xdr:row>
      <xdr:rowOff>319087</xdr:rowOff>
    </xdr:to>
    <xdr:cxnSp macro="">
      <xdr:nvCxnSpPr>
        <xdr:cNvPr id="2306" name="Conector recto 2305">
          <a:extLst>
            <a:ext uri="{FF2B5EF4-FFF2-40B4-BE49-F238E27FC236}">
              <a16:creationId xmlns:a16="http://schemas.microsoft.com/office/drawing/2014/main" id="{395F71C2-0CBE-4D14-A817-9F663C063449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-1</xdr:colOff>
      <xdr:row>63</xdr:row>
      <xdr:rowOff>57150</xdr:rowOff>
    </xdr:from>
    <xdr:to>
      <xdr:col>88</xdr:col>
      <xdr:colOff>0</xdr:colOff>
      <xdr:row>64</xdr:row>
      <xdr:rowOff>319087</xdr:rowOff>
    </xdr:to>
    <xdr:cxnSp macro="">
      <xdr:nvCxnSpPr>
        <xdr:cNvPr id="2307" name="Conector recto 2306">
          <a:extLst>
            <a:ext uri="{FF2B5EF4-FFF2-40B4-BE49-F238E27FC236}">
              <a16:creationId xmlns:a16="http://schemas.microsoft.com/office/drawing/2014/main" id="{CDA64FDF-79A5-4F32-82AF-F95AB3FB792B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-1</xdr:colOff>
      <xdr:row>63</xdr:row>
      <xdr:rowOff>57150</xdr:rowOff>
    </xdr:from>
    <xdr:to>
      <xdr:col>89</xdr:col>
      <xdr:colOff>0</xdr:colOff>
      <xdr:row>64</xdr:row>
      <xdr:rowOff>319087</xdr:rowOff>
    </xdr:to>
    <xdr:cxnSp macro="">
      <xdr:nvCxnSpPr>
        <xdr:cNvPr id="2308" name="Conector recto 2307">
          <a:extLst>
            <a:ext uri="{FF2B5EF4-FFF2-40B4-BE49-F238E27FC236}">
              <a16:creationId xmlns:a16="http://schemas.microsoft.com/office/drawing/2014/main" id="{2D1C12C7-43A4-457C-A4E9-A6ABF0BFBC94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-1</xdr:colOff>
      <xdr:row>63</xdr:row>
      <xdr:rowOff>57150</xdr:rowOff>
    </xdr:from>
    <xdr:to>
      <xdr:col>90</xdr:col>
      <xdr:colOff>0</xdr:colOff>
      <xdr:row>64</xdr:row>
      <xdr:rowOff>319087</xdr:rowOff>
    </xdr:to>
    <xdr:cxnSp macro="">
      <xdr:nvCxnSpPr>
        <xdr:cNvPr id="2309" name="Conector recto 2308">
          <a:extLst>
            <a:ext uri="{FF2B5EF4-FFF2-40B4-BE49-F238E27FC236}">
              <a16:creationId xmlns:a16="http://schemas.microsoft.com/office/drawing/2014/main" id="{CCBDDA21-769E-45C2-AA89-64917D96C92F}"/>
            </a:ext>
          </a:extLst>
        </xdr:cNvPr>
        <xdr:cNvCxnSpPr/>
      </xdr:nvCxnSpPr>
      <xdr:spPr>
        <a:xfrm flipV="1">
          <a:off x="23869649" y="18097500"/>
          <a:ext cx="1143001" cy="5857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685800</xdr:colOff>
      <xdr:row>45</xdr:row>
      <xdr:rowOff>57150</xdr:rowOff>
    </xdr:from>
    <xdr:to>
      <xdr:col>83</xdr:col>
      <xdr:colOff>1000125</xdr:colOff>
      <xdr:row>47</xdr:row>
      <xdr:rowOff>19050</xdr:rowOff>
    </xdr:to>
    <xdr:cxnSp macro="">
      <xdr:nvCxnSpPr>
        <xdr:cNvPr id="2312" name="Conector recto 2311">
          <a:extLst>
            <a:ext uri="{FF2B5EF4-FFF2-40B4-BE49-F238E27FC236}">
              <a16:creationId xmlns:a16="http://schemas.microsoft.com/office/drawing/2014/main" id="{492CCD1F-974D-442D-879E-34DFB2609F74}"/>
            </a:ext>
          </a:extLst>
        </xdr:cNvPr>
        <xdr:cNvCxnSpPr/>
      </xdr:nvCxnSpPr>
      <xdr:spPr>
        <a:xfrm flipV="1">
          <a:off x="64712850" y="12268200"/>
          <a:ext cx="10191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38100</xdr:colOff>
      <xdr:row>59</xdr:row>
      <xdr:rowOff>57150</xdr:rowOff>
    </xdr:from>
    <xdr:to>
      <xdr:col>84</xdr:col>
      <xdr:colOff>28575</xdr:colOff>
      <xdr:row>61</xdr:row>
      <xdr:rowOff>19050</xdr:rowOff>
    </xdr:to>
    <xdr:cxnSp macro="">
      <xdr:nvCxnSpPr>
        <xdr:cNvPr id="2313" name="Conector recto 2312">
          <a:extLst>
            <a:ext uri="{FF2B5EF4-FFF2-40B4-BE49-F238E27FC236}">
              <a16:creationId xmlns:a16="http://schemas.microsoft.com/office/drawing/2014/main" id="{A2D2E69C-45CE-40B4-B14C-AF855C483BA3}"/>
            </a:ext>
          </a:extLst>
        </xdr:cNvPr>
        <xdr:cNvCxnSpPr/>
      </xdr:nvCxnSpPr>
      <xdr:spPr>
        <a:xfrm flipV="1">
          <a:off x="64770000" y="16802100"/>
          <a:ext cx="10191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38100</xdr:colOff>
      <xdr:row>57</xdr:row>
      <xdr:rowOff>19050</xdr:rowOff>
    </xdr:from>
    <xdr:to>
      <xdr:col>84</xdr:col>
      <xdr:colOff>28575</xdr:colOff>
      <xdr:row>58</xdr:row>
      <xdr:rowOff>304800</xdr:rowOff>
    </xdr:to>
    <xdr:cxnSp macro="">
      <xdr:nvCxnSpPr>
        <xdr:cNvPr id="2314" name="Conector recto 2313">
          <a:extLst>
            <a:ext uri="{FF2B5EF4-FFF2-40B4-BE49-F238E27FC236}">
              <a16:creationId xmlns:a16="http://schemas.microsoft.com/office/drawing/2014/main" id="{2F4412A9-6DF0-41A9-8DDF-53B27A4DDB9A}"/>
            </a:ext>
          </a:extLst>
        </xdr:cNvPr>
        <xdr:cNvCxnSpPr/>
      </xdr:nvCxnSpPr>
      <xdr:spPr>
        <a:xfrm flipV="1">
          <a:off x="64770000" y="16116300"/>
          <a:ext cx="10191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666750</xdr:colOff>
      <xdr:row>37</xdr:row>
      <xdr:rowOff>95250</xdr:rowOff>
    </xdr:from>
    <xdr:to>
      <xdr:col>83</xdr:col>
      <xdr:colOff>981075</xdr:colOff>
      <xdr:row>39</xdr:row>
      <xdr:rowOff>57150</xdr:rowOff>
    </xdr:to>
    <xdr:cxnSp macro="">
      <xdr:nvCxnSpPr>
        <xdr:cNvPr id="2315" name="Conector recto 2314">
          <a:extLst>
            <a:ext uri="{FF2B5EF4-FFF2-40B4-BE49-F238E27FC236}">
              <a16:creationId xmlns:a16="http://schemas.microsoft.com/office/drawing/2014/main" id="{6F60FF89-8CCA-442A-9A34-CBCCA35FF724}"/>
            </a:ext>
          </a:extLst>
        </xdr:cNvPr>
        <xdr:cNvCxnSpPr/>
      </xdr:nvCxnSpPr>
      <xdr:spPr>
        <a:xfrm flipV="1">
          <a:off x="64693800" y="9715500"/>
          <a:ext cx="101917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686140</xdr:colOff>
      <xdr:row>83</xdr:row>
      <xdr:rowOff>0</xdr:rowOff>
    </xdr:from>
    <xdr:to>
      <xdr:col>90</xdr:col>
      <xdr:colOff>933450</xdr:colOff>
      <xdr:row>85</xdr:row>
      <xdr:rowOff>9528</xdr:rowOff>
    </xdr:to>
    <xdr:cxnSp macro="">
      <xdr:nvCxnSpPr>
        <xdr:cNvPr id="2319" name="Conector recto 2318">
          <a:extLst>
            <a:ext uri="{FF2B5EF4-FFF2-40B4-BE49-F238E27FC236}">
              <a16:creationId xmlns:a16="http://schemas.microsoft.com/office/drawing/2014/main" id="{3D7DB4ED-7AD4-4AE8-82F0-7D645F6C2047}"/>
            </a:ext>
          </a:extLst>
        </xdr:cNvPr>
        <xdr:cNvCxnSpPr/>
      </xdr:nvCxnSpPr>
      <xdr:spPr>
        <a:xfrm flipV="1">
          <a:off x="70618690" y="24517350"/>
          <a:ext cx="952160" cy="6572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19050</xdr:colOff>
      <xdr:row>31</xdr:row>
      <xdr:rowOff>40821</xdr:rowOff>
    </xdr:from>
    <xdr:to>
      <xdr:col>91</xdr:col>
      <xdr:colOff>0</xdr:colOff>
      <xdr:row>33</xdr:row>
      <xdr:rowOff>1</xdr:rowOff>
    </xdr:to>
    <xdr:cxnSp macro="">
      <xdr:nvCxnSpPr>
        <xdr:cNvPr id="2324" name="Conector recto 2323">
          <a:extLst>
            <a:ext uri="{FF2B5EF4-FFF2-40B4-BE49-F238E27FC236}">
              <a16:creationId xmlns:a16="http://schemas.microsoft.com/office/drawing/2014/main" id="{DAD42389-C0DA-443F-851F-FD2F3518A8C9}"/>
            </a:ext>
          </a:extLst>
        </xdr:cNvPr>
        <xdr:cNvCxnSpPr/>
      </xdr:nvCxnSpPr>
      <xdr:spPr>
        <a:xfrm flipV="1">
          <a:off x="70572086" y="7551964"/>
          <a:ext cx="933450" cy="6123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9525</xdr:colOff>
      <xdr:row>34</xdr:row>
      <xdr:rowOff>304800</xdr:rowOff>
    </xdr:from>
    <xdr:to>
      <xdr:col>91</xdr:col>
      <xdr:colOff>0</xdr:colOff>
      <xdr:row>36</xdr:row>
      <xdr:rowOff>292893</xdr:rowOff>
    </xdr:to>
    <xdr:cxnSp macro="">
      <xdr:nvCxnSpPr>
        <xdr:cNvPr id="2325" name="Conector recto 2324">
          <a:extLst>
            <a:ext uri="{FF2B5EF4-FFF2-40B4-BE49-F238E27FC236}">
              <a16:creationId xmlns:a16="http://schemas.microsoft.com/office/drawing/2014/main" id="{72CC8750-7174-4EF0-A7D9-7D677A76C238}"/>
            </a:ext>
          </a:extLst>
        </xdr:cNvPr>
        <xdr:cNvCxnSpPr/>
      </xdr:nvCxnSpPr>
      <xdr:spPr>
        <a:xfrm flipV="1">
          <a:off x="25022175" y="8953500"/>
          <a:ext cx="923925" cy="6357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4762</xdr:colOff>
      <xdr:row>38</xdr:row>
      <xdr:rowOff>285750</xdr:rowOff>
    </xdr:from>
    <xdr:to>
      <xdr:col>91</xdr:col>
      <xdr:colOff>38100</xdr:colOff>
      <xdr:row>40</xdr:row>
      <xdr:rowOff>311943</xdr:rowOff>
    </xdr:to>
    <xdr:cxnSp macro="">
      <xdr:nvCxnSpPr>
        <xdr:cNvPr id="2326" name="Conector recto 2325">
          <a:extLst>
            <a:ext uri="{FF2B5EF4-FFF2-40B4-BE49-F238E27FC236}">
              <a16:creationId xmlns:a16="http://schemas.microsoft.com/office/drawing/2014/main" id="{65E65C94-183A-47AD-A003-CF9144AA1290}"/>
            </a:ext>
          </a:extLst>
        </xdr:cNvPr>
        <xdr:cNvCxnSpPr/>
      </xdr:nvCxnSpPr>
      <xdr:spPr>
        <a:xfrm flipV="1">
          <a:off x="25017412" y="10229850"/>
          <a:ext cx="966788" cy="6738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26193</xdr:colOff>
      <xdr:row>43</xdr:row>
      <xdr:rowOff>13607</xdr:rowOff>
    </xdr:from>
    <xdr:to>
      <xdr:col>90</xdr:col>
      <xdr:colOff>925285</xdr:colOff>
      <xdr:row>44</xdr:row>
      <xdr:rowOff>309563</xdr:rowOff>
    </xdr:to>
    <xdr:cxnSp macro="">
      <xdr:nvCxnSpPr>
        <xdr:cNvPr id="2327" name="Conector recto 2326">
          <a:extLst>
            <a:ext uri="{FF2B5EF4-FFF2-40B4-BE49-F238E27FC236}">
              <a16:creationId xmlns:a16="http://schemas.microsoft.com/office/drawing/2014/main" id="{398093D8-8956-44AD-BDA1-2F3ECD9ED7DD}"/>
            </a:ext>
          </a:extLst>
        </xdr:cNvPr>
        <xdr:cNvCxnSpPr/>
      </xdr:nvCxnSpPr>
      <xdr:spPr>
        <a:xfrm flipV="1">
          <a:off x="70579229" y="11443607"/>
          <a:ext cx="899092" cy="6225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9525</xdr:colOff>
      <xdr:row>47</xdr:row>
      <xdr:rowOff>13607</xdr:rowOff>
    </xdr:from>
    <xdr:to>
      <xdr:col>91</xdr:col>
      <xdr:colOff>0</xdr:colOff>
      <xdr:row>48</xdr:row>
      <xdr:rowOff>304801</xdr:rowOff>
    </xdr:to>
    <xdr:cxnSp macro="">
      <xdr:nvCxnSpPr>
        <xdr:cNvPr id="2328" name="Conector recto 2327">
          <a:extLst>
            <a:ext uri="{FF2B5EF4-FFF2-40B4-BE49-F238E27FC236}">
              <a16:creationId xmlns:a16="http://schemas.microsoft.com/office/drawing/2014/main" id="{806C24DF-A064-4262-A49C-27F248851F55}"/>
            </a:ext>
          </a:extLst>
        </xdr:cNvPr>
        <xdr:cNvCxnSpPr/>
      </xdr:nvCxnSpPr>
      <xdr:spPr>
        <a:xfrm flipV="1">
          <a:off x="70562561" y="12749893"/>
          <a:ext cx="942975" cy="6177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4762</xdr:colOff>
      <xdr:row>57</xdr:row>
      <xdr:rowOff>38100</xdr:rowOff>
    </xdr:from>
    <xdr:to>
      <xdr:col>90</xdr:col>
      <xdr:colOff>914400</xdr:colOff>
      <xdr:row>59</xdr:row>
      <xdr:rowOff>14288</xdr:rowOff>
    </xdr:to>
    <xdr:cxnSp macro="">
      <xdr:nvCxnSpPr>
        <xdr:cNvPr id="2329" name="Conector recto 2328">
          <a:extLst>
            <a:ext uri="{FF2B5EF4-FFF2-40B4-BE49-F238E27FC236}">
              <a16:creationId xmlns:a16="http://schemas.microsoft.com/office/drawing/2014/main" id="{95A7BD58-397C-4CC2-9CD1-D95F12CC5EE6}"/>
            </a:ext>
          </a:extLst>
        </xdr:cNvPr>
        <xdr:cNvCxnSpPr/>
      </xdr:nvCxnSpPr>
      <xdr:spPr>
        <a:xfrm flipV="1">
          <a:off x="25017412" y="16135350"/>
          <a:ext cx="909638" cy="6238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2380</xdr:colOff>
      <xdr:row>59</xdr:row>
      <xdr:rowOff>38100</xdr:rowOff>
    </xdr:from>
    <xdr:to>
      <xdr:col>90</xdr:col>
      <xdr:colOff>745330</xdr:colOff>
      <xdr:row>61</xdr:row>
      <xdr:rowOff>0</xdr:rowOff>
    </xdr:to>
    <xdr:cxnSp macro="">
      <xdr:nvCxnSpPr>
        <xdr:cNvPr id="2330" name="Conector recto 2329">
          <a:extLst>
            <a:ext uri="{FF2B5EF4-FFF2-40B4-BE49-F238E27FC236}">
              <a16:creationId xmlns:a16="http://schemas.microsoft.com/office/drawing/2014/main" id="{F7E5E1EC-8122-417D-9C01-006DD17FBA6D}"/>
            </a:ext>
          </a:extLst>
        </xdr:cNvPr>
        <xdr:cNvCxnSpPr/>
      </xdr:nvCxnSpPr>
      <xdr:spPr>
        <a:xfrm flipV="1">
          <a:off x="25015030" y="16783050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-1</xdr:colOff>
      <xdr:row>63</xdr:row>
      <xdr:rowOff>38100</xdr:rowOff>
    </xdr:from>
    <xdr:to>
      <xdr:col>90</xdr:col>
      <xdr:colOff>895350</xdr:colOff>
      <xdr:row>64</xdr:row>
      <xdr:rowOff>319087</xdr:rowOff>
    </xdr:to>
    <xdr:cxnSp macro="">
      <xdr:nvCxnSpPr>
        <xdr:cNvPr id="2331" name="Conector recto 2330">
          <a:extLst>
            <a:ext uri="{FF2B5EF4-FFF2-40B4-BE49-F238E27FC236}">
              <a16:creationId xmlns:a16="http://schemas.microsoft.com/office/drawing/2014/main" id="{E2B77FA2-09B6-4673-9734-36D9EDEA0EEB}"/>
            </a:ext>
          </a:extLst>
        </xdr:cNvPr>
        <xdr:cNvCxnSpPr/>
      </xdr:nvCxnSpPr>
      <xdr:spPr>
        <a:xfrm flipV="1">
          <a:off x="25012649" y="18078450"/>
          <a:ext cx="895351" cy="6048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21430</xdr:colOff>
      <xdr:row>67</xdr:row>
      <xdr:rowOff>57150</xdr:rowOff>
    </xdr:from>
    <xdr:to>
      <xdr:col>91</xdr:col>
      <xdr:colOff>38100</xdr:colOff>
      <xdr:row>68</xdr:row>
      <xdr:rowOff>304800</xdr:rowOff>
    </xdr:to>
    <xdr:cxnSp macro="">
      <xdr:nvCxnSpPr>
        <xdr:cNvPr id="2332" name="Conector recto 2331">
          <a:extLst>
            <a:ext uri="{FF2B5EF4-FFF2-40B4-BE49-F238E27FC236}">
              <a16:creationId xmlns:a16="http://schemas.microsoft.com/office/drawing/2014/main" id="{DC3F10BC-B5C8-40B7-AF52-8C3334AB4FA7}"/>
            </a:ext>
          </a:extLst>
        </xdr:cNvPr>
        <xdr:cNvCxnSpPr/>
      </xdr:nvCxnSpPr>
      <xdr:spPr>
        <a:xfrm flipV="1">
          <a:off x="25034080" y="19392900"/>
          <a:ext cx="95012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19048</xdr:colOff>
      <xdr:row>71</xdr:row>
      <xdr:rowOff>38100</xdr:rowOff>
    </xdr:from>
    <xdr:to>
      <xdr:col>90</xdr:col>
      <xdr:colOff>895350</xdr:colOff>
      <xdr:row>72</xdr:row>
      <xdr:rowOff>314325</xdr:rowOff>
    </xdr:to>
    <xdr:cxnSp macro="">
      <xdr:nvCxnSpPr>
        <xdr:cNvPr id="2333" name="Conector recto 2332">
          <a:extLst>
            <a:ext uri="{FF2B5EF4-FFF2-40B4-BE49-F238E27FC236}">
              <a16:creationId xmlns:a16="http://schemas.microsoft.com/office/drawing/2014/main" id="{4F9CCC2A-DA70-46C5-A3A2-E2BF6AAD2148}"/>
            </a:ext>
          </a:extLst>
        </xdr:cNvPr>
        <xdr:cNvCxnSpPr/>
      </xdr:nvCxnSpPr>
      <xdr:spPr>
        <a:xfrm flipV="1">
          <a:off x="25031698" y="20669250"/>
          <a:ext cx="876302" cy="6000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4761</xdr:colOff>
      <xdr:row>73</xdr:row>
      <xdr:rowOff>27214</xdr:rowOff>
    </xdr:from>
    <xdr:to>
      <xdr:col>90</xdr:col>
      <xdr:colOff>911678</xdr:colOff>
      <xdr:row>74</xdr:row>
      <xdr:rowOff>288133</xdr:rowOff>
    </xdr:to>
    <xdr:cxnSp macro="">
      <xdr:nvCxnSpPr>
        <xdr:cNvPr id="2334" name="Conector recto 2333">
          <a:extLst>
            <a:ext uri="{FF2B5EF4-FFF2-40B4-BE49-F238E27FC236}">
              <a16:creationId xmlns:a16="http://schemas.microsoft.com/office/drawing/2014/main" id="{D0E37E5D-C8AF-4BF0-B736-7C9DE92AB50C}"/>
            </a:ext>
          </a:extLst>
        </xdr:cNvPr>
        <xdr:cNvCxnSpPr/>
      </xdr:nvCxnSpPr>
      <xdr:spPr>
        <a:xfrm flipV="1">
          <a:off x="70557797" y="21254357"/>
          <a:ext cx="906917" cy="5874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14286</xdr:colOff>
      <xdr:row>77</xdr:row>
      <xdr:rowOff>38100</xdr:rowOff>
    </xdr:from>
    <xdr:to>
      <xdr:col>90</xdr:col>
      <xdr:colOff>914400</xdr:colOff>
      <xdr:row>78</xdr:row>
      <xdr:rowOff>285750</xdr:rowOff>
    </xdr:to>
    <xdr:cxnSp macro="">
      <xdr:nvCxnSpPr>
        <xdr:cNvPr id="2335" name="Conector recto 2334">
          <a:extLst>
            <a:ext uri="{FF2B5EF4-FFF2-40B4-BE49-F238E27FC236}">
              <a16:creationId xmlns:a16="http://schemas.microsoft.com/office/drawing/2014/main" id="{5FCD7339-7EAF-4EB1-A0FF-7B2D4A175A56}"/>
            </a:ext>
          </a:extLst>
        </xdr:cNvPr>
        <xdr:cNvCxnSpPr/>
      </xdr:nvCxnSpPr>
      <xdr:spPr>
        <a:xfrm flipV="1">
          <a:off x="250269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35717</xdr:colOff>
      <xdr:row>95</xdr:row>
      <xdr:rowOff>11907</xdr:rowOff>
    </xdr:from>
    <xdr:to>
      <xdr:col>91</xdr:col>
      <xdr:colOff>4761</xdr:colOff>
      <xdr:row>96</xdr:row>
      <xdr:rowOff>295275</xdr:rowOff>
    </xdr:to>
    <xdr:cxnSp macro="">
      <xdr:nvCxnSpPr>
        <xdr:cNvPr id="2336" name="Conector recto 2335">
          <a:extLst>
            <a:ext uri="{FF2B5EF4-FFF2-40B4-BE49-F238E27FC236}">
              <a16:creationId xmlns:a16="http://schemas.microsoft.com/office/drawing/2014/main" id="{66E17F0F-EA21-4DA7-B86D-13B85B566BE7}"/>
            </a:ext>
          </a:extLst>
        </xdr:cNvPr>
        <xdr:cNvCxnSpPr/>
      </xdr:nvCxnSpPr>
      <xdr:spPr>
        <a:xfrm flipV="1">
          <a:off x="25048367" y="28415457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21429</xdr:colOff>
      <xdr:row>103</xdr:row>
      <xdr:rowOff>38100</xdr:rowOff>
    </xdr:from>
    <xdr:to>
      <xdr:col>91</xdr:col>
      <xdr:colOff>0</xdr:colOff>
      <xdr:row>105</xdr:row>
      <xdr:rowOff>7144</xdr:rowOff>
    </xdr:to>
    <xdr:cxnSp macro="">
      <xdr:nvCxnSpPr>
        <xdr:cNvPr id="2337" name="Conector recto 2336">
          <a:extLst>
            <a:ext uri="{FF2B5EF4-FFF2-40B4-BE49-F238E27FC236}">
              <a16:creationId xmlns:a16="http://schemas.microsoft.com/office/drawing/2014/main" id="{F8D1AFAB-8301-4855-ACD6-23F7D8ECF4DB}"/>
            </a:ext>
          </a:extLst>
        </xdr:cNvPr>
        <xdr:cNvCxnSpPr/>
      </xdr:nvCxnSpPr>
      <xdr:spPr>
        <a:xfrm flipV="1">
          <a:off x="25034079" y="31032450"/>
          <a:ext cx="912021" cy="6167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30954</xdr:colOff>
      <xdr:row>95</xdr:row>
      <xdr:rowOff>21432</xdr:rowOff>
    </xdr:from>
    <xdr:to>
      <xdr:col>91</xdr:col>
      <xdr:colOff>933448</xdr:colOff>
      <xdr:row>96</xdr:row>
      <xdr:rowOff>307182</xdr:rowOff>
    </xdr:to>
    <xdr:cxnSp macro="">
      <xdr:nvCxnSpPr>
        <xdr:cNvPr id="2338" name="Conector recto 2337">
          <a:extLst>
            <a:ext uri="{FF2B5EF4-FFF2-40B4-BE49-F238E27FC236}">
              <a16:creationId xmlns:a16="http://schemas.microsoft.com/office/drawing/2014/main" id="{3767D595-301C-4BF9-BE2C-98AF0A750CC5}"/>
            </a:ext>
          </a:extLst>
        </xdr:cNvPr>
        <xdr:cNvCxnSpPr/>
      </xdr:nvCxnSpPr>
      <xdr:spPr>
        <a:xfrm flipV="1">
          <a:off x="25977054" y="28424982"/>
          <a:ext cx="892969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695325</xdr:colOff>
      <xdr:row>115</xdr:row>
      <xdr:rowOff>19050</xdr:rowOff>
    </xdr:from>
    <xdr:to>
      <xdr:col>93</xdr:col>
      <xdr:colOff>1028700</xdr:colOff>
      <xdr:row>117</xdr:row>
      <xdr:rowOff>38102</xdr:rowOff>
    </xdr:to>
    <xdr:cxnSp macro="">
      <xdr:nvCxnSpPr>
        <xdr:cNvPr id="2339" name="Conector recto 2338">
          <a:extLst>
            <a:ext uri="{FF2B5EF4-FFF2-40B4-BE49-F238E27FC236}">
              <a16:creationId xmlns:a16="http://schemas.microsoft.com/office/drawing/2014/main" id="{B86C830F-6BA8-42EB-AF5D-DC2DDFEBA76F}"/>
            </a:ext>
          </a:extLst>
        </xdr:cNvPr>
        <xdr:cNvCxnSpPr/>
      </xdr:nvCxnSpPr>
      <xdr:spPr>
        <a:xfrm flipV="1">
          <a:off x="72990075" y="34899600"/>
          <a:ext cx="1038225" cy="6667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19050</xdr:colOff>
      <xdr:row>115</xdr:row>
      <xdr:rowOff>0</xdr:rowOff>
    </xdr:from>
    <xdr:to>
      <xdr:col>93</xdr:col>
      <xdr:colOff>0</xdr:colOff>
      <xdr:row>116</xdr:row>
      <xdr:rowOff>314327</xdr:rowOff>
    </xdr:to>
    <xdr:cxnSp macro="">
      <xdr:nvCxnSpPr>
        <xdr:cNvPr id="2340" name="Conector recto 2339">
          <a:extLst>
            <a:ext uri="{FF2B5EF4-FFF2-40B4-BE49-F238E27FC236}">
              <a16:creationId xmlns:a16="http://schemas.microsoft.com/office/drawing/2014/main" id="{12C3150B-F08F-41F2-A0DC-4687FF715F33}"/>
            </a:ext>
          </a:extLst>
        </xdr:cNvPr>
        <xdr:cNvCxnSpPr/>
      </xdr:nvCxnSpPr>
      <xdr:spPr>
        <a:xfrm flipV="1">
          <a:off x="26898600" y="34880550"/>
          <a:ext cx="914400" cy="6381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28575</xdr:colOff>
      <xdr:row>115</xdr:row>
      <xdr:rowOff>38100</xdr:rowOff>
    </xdr:from>
    <xdr:to>
      <xdr:col>91</xdr:col>
      <xdr:colOff>895350</xdr:colOff>
      <xdr:row>116</xdr:row>
      <xdr:rowOff>311946</xdr:rowOff>
    </xdr:to>
    <xdr:cxnSp macro="">
      <xdr:nvCxnSpPr>
        <xdr:cNvPr id="2341" name="Conector recto 2340">
          <a:extLst>
            <a:ext uri="{FF2B5EF4-FFF2-40B4-BE49-F238E27FC236}">
              <a16:creationId xmlns:a16="http://schemas.microsoft.com/office/drawing/2014/main" id="{5DCD0FAB-4BC5-4C7E-8FF2-1B6BB0CA5AAA}"/>
            </a:ext>
          </a:extLst>
        </xdr:cNvPr>
        <xdr:cNvCxnSpPr/>
      </xdr:nvCxnSpPr>
      <xdr:spPr>
        <a:xfrm flipV="1">
          <a:off x="25974675" y="34918650"/>
          <a:ext cx="866775" cy="59769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2381</xdr:colOff>
      <xdr:row>113</xdr:row>
      <xdr:rowOff>38100</xdr:rowOff>
    </xdr:from>
    <xdr:to>
      <xdr:col>94</xdr:col>
      <xdr:colOff>0</xdr:colOff>
      <xdr:row>115</xdr:row>
      <xdr:rowOff>23815</xdr:rowOff>
    </xdr:to>
    <xdr:cxnSp macro="">
      <xdr:nvCxnSpPr>
        <xdr:cNvPr id="2342" name="Conector recto 2341">
          <a:extLst>
            <a:ext uri="{FF2B5EF4-FFF2-40B4-BE49-F238E27FC236}">
              <a16:creationId xmlns:a16="http://schemas.microsoft.com/office/drawing/2014/main" id="{C0F0AA9A-98AB-4D42-B4F0-A927FEEEF25C}"/>
            </a:ext>
          </a:extLst>
        </xdr:cNvPr>
        <xdr:cNvCxnSpPr/>
      </xdr:nvCxnSpPr>
      <xdr:spPr>
        <a:xfrm flipV="1">
          <a:off x="27815381" y="34270950"/>
          <a:ext cx="931069" cy="6334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19050</xdr:colOff>
      <xdr:row>113</xdr:row>
      <xdr:rowOff>38100</xdr:rowOff>
    </xdr:from>
    <xdr:to>
      <xdr:col>92</xdr:col>
      <xdr:colOff>895350</xdr:colOff>
      <xdr:row>114</xdr:row>
      <xdr:rowOff>285751</xdr:rowOff>
    </xdr:to>
    <xdr:cxnSp macro="">
      <xdr:nvCxnSpPr>
        <xdr:cNvPr id="2343" name="Conector recto 2342">
          <a:extLst>
            <a:ext uri="{FF2B5EF4-FFF2-40B4-BE49-F238E27FC236}">
              <a16:creationId xmlns:a16="http://schemas.microsoft.com/office/drawing/2014/main" id="{5CAB5750-737E-4F00-B54D-E326FDA17C5F}"/>
            </a:ext>
          </a:extLst>
        </xdr:cNvPr>
        <xdr:cNvCxnSpPr/>
      </xdr:nvCxnSpPr>
      <xdr:spPr>
        <a:xfrm flipV="1">
          <a:off x="26898600" y="34270950"/>
          <a:ext cx="876300" cy="5715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931068</xdr:colOff>
      <xdr:row>113</xdr:row>
      <xdr:rowOff>1</xdr:rowOff>
    </xdr:from>
    <xdr:to>
      <xdr:col>91</xdr:col>
      <xdr:colOff>897731</xdr:colOff>
      <xdr:row>115</xdr:row>
      <xdr:rowOff>19052</xdr:rowOff>
    </xdr:to>
    <xdr:cxnSp macro="">
      <xdr:nvCxnSpPr>
        <xdr:cNvPr id="2344" name="Conector recto 2343">
          <a:extLst>
            <a:ext uri="{FF2B5EF4-FFF2-40B4-BE49-F238E27FC236}">
              <a16:creationId xmlns:a16="http://schemas.microsoft.com/office/drawing/2014/main" id="{9FF85F09-580C-4BE6-A7DE-E1F1A02464B0}"/>
            </a:ext>
          </a:extLst>
        </xdr:cNvPr>
        <xdr:cNvCxnSpPr/>
      </xdr:nvCxnSpPr>
      <xdr:spPr>
        <a:xfrm flipV="1">
          <a:off x="25934193" y="34232851"/>
          <a:ext cx="909638" cy="666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7142</xdr:colOff>
      <xdr:row>103</xdr:row>
      <xdr:rowOff>19050</xdr:rowOff>
    </xdr:from>
    <xdr:to>
      <xdr:col>91</xdr:col>
      <xdr:colOff>909636</xdr:colOff>
      <xdr:row>104</xdr:row>
      <xdr:rowOff>302418</xdr:rowOff>
    </xdr:to>
    <xdr:cxnSp macro="">
      <xdr:nvCxnSpPr>
        <xdr:cNvPr id="2345" name="Conector recto 2344">
          <a:extLst>
            <a:ext uri="{FF2B5EF4-FFF2-40B4-BE49-F238E27FC236}">
              <a16:creationId xmlns:a16="http://schemas.microsoft.com/office/drawing/2014/main" id="{7019C078-42F9-4E14-911B-4269C4342A6B}"/>
            </a:ext>
          </a:extLst>
        </xdr:cNvPr>
        <xdr:cNvCxnSpPr/>
      </xdr:nvCxnSpPr>
      <xdr:spPr>
        <a:xfrm flipV="1">
          <a:off x="25953242" y="31013400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4761</xdr:colOff>
      <xdr:row>103</xdr:row>
      <xdr:rowOff>0</xdr:rowOff>
    </xdr:from>
    <xdr:to>
      <xdr:col>92</xdr:col>
      <xdr:colOff>914400</xdr:colOff>
      <xdr:row>105</xdr:row>
      <xdr:rowOff>14288</xdr:rowOff>
    </xdr:to>
    <xdr:cxnSp macro="">
      <xdr:nvCxnSpPr>
        <xdr:cNvPr id="2346" name="Conector recto 2345">
          <a:extLst>
            <a:ext uri="{FF2B5EF4-FFF2-40B4-BE49-F238E27FC236}">
              <a16:creationId xmlns:a16="http://schemas.microsoft.com/office/drawing/2014/main" id="{F5543D91-F028-4514-B0B4-BE4BFE1C9483}"/>
            </a:ext>
          </a:extLst>
        </xdr:cNvPr>
        <xdr:cNvCxnSpPr/>
      </xdr:nvCxnSpPr>
      <xdr:spPr>
        <a:xfrm flipV="1">
          <a:off x="26884311" y="30994350"/>
          <a:ext cx="909639" cy="6619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2379</xdr:colOff>
      <xdr:row>103</xdr:row>
      <xdr:rowOff>19050</xdr:rowOff>
    </xdr:from>
    <xdr:to>
      <xdr:col>94</xdr:col>
      <xdr:colOff>0</xdr:colOff>
      <xdr:row>105</xdr:row>
      <xdr:rowOff>0</xdr:rowOff>
    </xdr:to>
    <xdr:cxnSp macro="">
      <xdr:nvCxnSpPr>
        <xdr:cNvPr id="2347" name="Conector recto 2346">
          <a:extLst>
            <a:ext uri="{FF2B5EF4-FFF2-40B4-BE49-F238E27FC236}">
              <a16:creationId xmlns:a16="http://schemas.microsoft.com/office/drawing/2014/main" id="{504505FF-9C7F-4C8D-BE5D-7E3A67C5F9C0}"/>
            </a:ext>
          </a:extLst>
        </xdr:cNvPr>
        <xdr:cNvCxnSpPr/>
      </xdr:nvCxnSpPr>
      <xdr:spPr>
        <a:xfrm flipV="1">
          <a:off x="27815379" y="31013400"/>
          <a:ext cx="9310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14286</xdr:colOff>
      <xdr:row>95</xdr:row>
      <xdr:rowOff>19050</xdr:rowOff>
    </xdr:from>
    <xdr:to>
      <xdr:col>93</xdr:col>
      <xdr:colOff>19050</xdr:colOff>
      <xdr:row>96</xdr:row>
      <xdr:rowOff>309562</xdr:rowOff>
    </xdr:to>
    <xdr:cxnSp macro="">
      <xdr:nvCxnSpPr>
        <xdr:cNvPr id="2348" name="Conector recto 2347">
          <a:extLst>
            <a:ext uri="{FF2B5EF4-FFF2-40B4-BE49-F238E27FC236}">
              <a16:creationId xmlns:a16="http://schemas.microsoft.com/office/drawing/2014/main" id="{2646FC2A-A98D-4A0F-8442-9443154F1F68}"/>
            </a:ext>
          </a:extLst>
        </xdr:cNvPr>
        <xdr:cNvCxnSpPr/>
      </xdr:nvCxnSpPr>
      <xdr:spPr>
        <a:xfrm flipV="1">
          <a:off x="26893836" y="28422600"/>
          <a:ext cx="938214" cy="614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704849</xdr:colOff>
      <xdr:row>95</xdr:row>
      <xdr:rowOff>0</xdr:rowOff>
    </xdr:from>
    <xdr:to>
      <xdr:col>93</xdr:col>
      <xdr:colOff>1074964</xdr:colOff>
      <xdr:row>97</xdr:row>
      <xdr:rowOff>21432</xdr:rowOff>
    </xdr:to>
    <xdr:cxnSp macro="">
      <xdr:nvCxnSpPr>
        <xdr:cNvPr id="2349" name="Conector recto 2348">
          <a:extLst>
            <a:ext uri="{FF2B5EF4-FFF2-40B4-BE49-F238E27FC236}">
              <a16:creationId xmlns:a16="http://schemas.microsoft.com/office/drawing/2014/main" id="{5FB32004-852B-4125-B081-9EE1B5317C3D}"/>
            </a:ext>
          </a:extLst>
        </xdr:cNvPr>
        <xdr:cNvCxnSpPr/>
      </xdr:nvCxnSpPr>
      <xdr:spPr>
        <a:xfrm flipV="1">
          <a:off x="72917956" y="28411714"/>
          <a:ext cx="1077687" cy="674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4763</xdr:colOff>
      <xdr:row>31</xdr:row>
      <xdr:rowOff>52388</xdr:rowOff>
    </xdr:from>
    <xdr:to>
      <xdr:col>91</xdr:col>
      <xdr:colOff>747713</xdr:colOff>
      <xdr:row>33</xdr:row>
      <xdr:rowOff>14288</xdr:rowOff>
    </xdr:to>
    <xdr:cxnSp macro="">
      <xdr:nvCxnSpPr>
        <xdr:cNvPr id="2350" name="Conector recto 2349">
          <a:extLst>
            <a:ext uri="{FF2B5EF4-FFF2-40B4-BE49-F238E27FC236}">
              <a16:creationId xmlns:a16="http://schemas.microsoft.com/office/drawing/2014/main" id="{3ED84A79-9A3A-43E8-84E1-BBC0E4A60173}"/>
            </a:ext>
          </a:extLst>
        </xdr:cNvPr>
        <xdr:cNvCxnSpPr/>
      </xdr:nvCxnSpPr>
      <xdr:spPr>
        <a:xfrm flipV="1">
          <a:off x="25950863" y="7729538"/>
          <a:ext cx="7429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38100</xdr:colOff>
      <xdr:row>31</xdr:row>
      <xdr:rowOff>14287</xdr:rowOff>
    </xdr:from>
    <xdr:to>
      <xdr:col>93</xdr:col>
      <xdr:colOff>7144</xdr:colOff>
      <xdr:row>32</xdr:row>
      <xdr:rowOff>297655</xdr:rowOff>
    </xdr:to>
    <xdr:cxnSp macro="">
      <xdr:nvCxnSpPr>
        <xdr:cNvPr id="2351" name="Conector recto 2350">
          <a:extLst>
            <a:ext uri="{FF2B5EF4-FFF2-40B4-BE49-F238E27FC236}">
              <a16:creationId xmlns:a16="http://schemas.microsoft.com/office/drawing/2014/main" id="{194E708D-1587-4857-A604-842B941BA0E6}"/>
            </a:ext>
          </a:extLst>
        </xdr:cNvPr>
        <xdr:cNvCxnSpPr/>
      </xdr:nvCxnSpPr>
      <xdr:spPr>
        <a:xfrm flipV="1">
          <a:off x="26917650" y="7691437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702468</xdr:colOff>
      <xdr:row>30</xdr:row>
      <xdr:rowOff>323850</xdr:rowOff>
    </xdr:from>
    <xdr:to>
      <xdr:col>93</xdr:col>
      <xdr:colOff>1047750</xdr:colOff>
      <xdr:row>33</xdr:row>
      <xdr:rowOff>21431</xdr:rowOff>
    </xdr:to>
    <xdr:cxnSp macro="">
      <xdr:nvCxnSpPr>
        <xdr:cNvPr id="2352" name="Conector recto 2351">
          <a:extLst>
            <a:ext uri="{FF2B5EF4-FFF2-40B4-BE49-F238E27FC236}">
              <a16:creationId xmlns:a16="http://schemas.microsoft.com/office/drawing/2014/main" id="{69B59DC6-15C1-402D-83A1-02A0D893310E}"/>
            </a:ext>
          </a:extLst>
        </xdr:cNvPr>
        <xdr:cNvCxnSpPr/>
      </xdr:nvCxnSpPr>
      <xdr:spPr>
        <a:xfrm flipV="1">
          <a:off x="72997218" y="7658100"/>
          <a:ext cx="1050132" cy="6881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923924</xdr:colOff>
      <xdr:row>37</xdr:row>
      <xdr:rowOff>14288</xdr:rowOff>
    </xdr:from>
    <xdr:to>
      <xdr:col>91</xdr:col>
      <xdr:colOff>892968</xdr:colOff>
      <xdr:row>38</xdr:row>
      <xdr:rowOff>297656</xdr:rowOff>
    </xdr:to>
    <xdr:cxnSp macro="">
      <xdr:nvCxnSpPr>
        <xdr:cNvPr id="2353" name="Conector recto 2352">
          <a:extLst>
            <a:ext uri="{FF2B5EF4-FFF2-40B4-BE49-F238E27FC236}">
              <a16:creationId xmlns:a16="http://schemas.microsoft.com/office/drawing/2014/main" id="{9624C5FF-4E97-403B-A61E-CE6869939AB1}"/>
            </a:ext>
          </a:extLst>
        </xdr:cNvPr>
        <xdr:cNvCxnSpPr/>
      </xdr:nvCxnSpPr>
      <xdr:spPr>
        <a:xfrm flipV="1">
          <a:off x="25936574" y="963453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7143</xdr:colOff>
      <xdr:row>39</xdr:row>
      <xdr:rowOff>0</xdr:rowOff>
    </xdr:from>
    <xdr:to>
      <xdr:col>92</xdr:col>
      <xdr:colOff>19050</xdr:colOff>
      <xdr:row>40</xdr:row>
      <xdr:rowOff>314325</xdr:rowOff>
    </xdr:to>
    <xdr:cxnSp macro="">
      <xdr:nvCxnSpPr>
        <xdr:cNvPr id="2354" name="Conector recto 2353">
          <a:extLst>
            <a:ext uri="{FF2B5EF4-FFF2-40B4-BE49-F238E27FC236}">
              <a16:creationId xmlns:a16="http://schemas.microsoft.com/office/drawing/2014/main" id="{7EA53F01-FFE3-47C4-9CE6-49AF79F1F6DA}"/>
            </a:ext>
          </a:extLst>
        </xdr:cNvPr>
        <xdr:cNvCxnSpPr/>
      </xdr:nvCxnSpPr>
      <xdr:spPr>
        <a:xfrm flipV="1">
          <a:off x="25953243" y="10267950"/>
          <a:ext cx="945357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28574</xdr:colOff>
      <xdr:row>37</xdr:row>
      <xdr:rowOff>0</xdr:rowOff>
    </xdr:from>
    <xdr:to>
      <xdr:col>93</xdr:col>
      <xdr:colOff>19050</xdr:colOff>
      <xdr:row>38</xdr:row>
      <xdr:rowOff>311944</xdr:rowOff>
    </xdr:to>
    <xdr:cxnSp macro="">
      <xdr:nvCxnSpPr>
        <xdr:cNvPr id="2355" name="Conector recto 2354">
          <a:extLst>
            <a:ext uri="{FF2B5EF4-FFF2-40B4-BE49-F238E27FC236}">
              <a16:creationId xmlns:a16="http://schemas.microsoft.com/office/drawing/2014/main" id="{EB81E1A6-EC15-4F52-A236-E12BC14E88A3}"/>
            </a:ext>
          </a:extLst>
        </xdr:cNvPr>
        <xdr:cNvCxnSpPr/>
      </xdr:nvCxnSpPr>
      <xdr:spPr>
        <a:xfrm flipV="1">
          <a:off x="26908124" y="9620250"/>
          <a:ext cx="923926" cy="635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14287</xdr:colOff>
      <xdr:row>37</xdr:row>
      <xdr:rowOff>0</xdr:rowOff>
    </xdr:from>
    <xdr:to>
      <xdr:col>94</xdr:col>
      <xdr:colOff>38100</xdr:colOff>
      <xdr:row>39</xdr:row>
      <xdr:rowOff>11907</xdr:rowOff>
    </xdr:to>
    <xdr:cxnSp macro="">
      <xdr:nvCxnSpPr>
        <xdr:cNvPr id="2356" name="Conector recto 2355">
          <a:extLst>
            <a:ext uri="{FF2B5EF4-FFF2-40B4-BE49-F238E27FC236}">
              <a16:creationId xmlns:a16="http://schemas.microsoft.com/office/drawing/2014/main" id="{50FAEAD3-BEAD-4E1C-B505-6FE79CC8B7D7}"/>
            </a:ext>
          </a:extLst>
        </xdr:cNvPr>
        <xdr:cNvCxnSpPr/>
      </xdr:nvCxnSpPr>
      <xdr:spPr>
        <a:xfrm flipV="1">
          <a:off x="27827287" y="9620250"/>
          <a:ext cx="957263" cy="659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-1</xdr:colOff>
      <xdr:row>39</xdr:row>
      <xdr:rowOff>9526</xdr:rowOff>
    </xdr:from>
    <xdr:to>
      <xdr:col>92</xdr:col>
      <xdr:colOff>902493</xdr:colOff>
      <xdr:row>40</xdr:row>
      <xdr:rowOff>295276</xdr:rowOff>
    </xdr:to>
    <xdr:cxnSp macro="">
      <xdr:nvCxnSpPr>
        <xdr:cNvPr id="2357" name="Conector recto 2356">
          <a:extLst>
            <a:ext uri="{FF2B5EF4-FFF2-40B4-BE49-F238E27FC236}">
              <a16:creationId xmlns:a16="http://schemas.microsoft.com/office/drawing/2014/main" id="{94D3471C-08BA-496B-ADBF-1F37306540B3}"/>
            </a:ext>
          </a:extLst>
        </xdr:cNvPr>
        <xdr:cNvCxnSpPr/>
      </xdr:nvCxnSpPr>
      <xdr:spPr>
        <a:xfrm flipV="1">
          <a:off x="26879549" y="10277476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9524</xdr:colOff>
      <xdr:row>39</xdr:row>
      <xdr:rowOff>52388</xdr:rowOff>
    </xdr:from>
    <xdr:to>
      <xdr:col>93</xdr:col>
      <xdr:colOff>912018</xdr:colOff>
      <xdr:row>41</xdr:row>
      <xdr:rowOff>11906</xdr:rowOff>
    </xdr:to>
    <xdr:cxnSp macro="">
      <xdr:nvCxnSpPr>
        <xdr:cNvPr id="2358" name="Conector recto 2357">
          <a:extLst>
            <a:ext uri="{FF2B5EF4-FFF2-40B4-BE49-F238E27FC236}">
              <a16:creationId xmlns:a16="http://schemas.microsoft.com/office/drawing/2014/main" id="{48D84F0A-68C3-438A-927E-247A1A7A4B2B}"/>
            </a:ext>
          </a:extLst>
        </xdr:cNvPr>
        <xdr:cNvCxnSpPr/>
      </xdr:nvCxnSpPr>
      <xdr:spPr>
        <a:xfrm flipV="1">
          <a:off x="27822524" y="1032033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2381</xdr:colOff>
      <xdr:row>43</xdr:row>
      <xdr:rowOff>19050</xdr:rowOff>
    </xdr:from>
    <xdr:to>
      <xdr:col>93</xdr:col>
      <xdr:colOff>38100</xdr:colOff>
      <xdr:row>44</xdr:row>
      <xdr:rowOff>321467</xdr:rowOff>
    </xdr:to>
    <xdr:cxnSp macro="">
      <xdr:nvCxnSpPr>
        <xdr:cNvPr id="2359" name="Conector recto 2358">
          <a:extLst>
            <a:ext uri="{FF2B5EF4-FFF2-40B4-BE49-F238E27FC236}">
              <a16:creationId xmlns:a16="http://schemas.microsoft.com/office/drawing/2014/main" id="{0C6E8C6A-1159-4244-954E-492CA711FB15}"/>
            </a:ext>
          </a:extLst>
        </xdr:cNvPr>
        <xdr:cNvCxnSpPr/>
      </xdr:nvCxnSpPr>
      <xdr:spPr>
        <a:xfrm flipV="1">
          <a:off x="26881931" y="11582400"/>
          <a:ext cx="969169" cy="62626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57149</xdr:colOff>
      <xdr:row>43</xdr:row>
      <xdr:rowOff>16668</xdr:rowOff>
    </xdr:from>
    <xdr:to>
      <xdr:col>92</xdr:col>
      <xdr:colOff>26193</xdr:colOff>
      <xdr:row>44</xdr:row>
      <xdr:rowOff>300036</xdr:rowOff>
    </xdr:to>
    <xdr:cxnSp macro="">
      <xdr:nvCxnSpPr>
        <xdr:cNvPr id="2360" name="Conector recto 2359">
          <a:extLst>
            <a:ext uri="{FF2B5EF4-FFF2-40B4-BE49-F238E27FC236}">
              <a16:creationId xmlns:a16="http://schemas.microsoft.com/office/drawing/2014/main" id="{EDC397A5-E4BB-4412-9174-5FB6B1F0B349}"/>
            </a:ext>
          </a:extLst>
        </xdr:cNvPr>
        <xdr:cNvCxnSpPr/>
      </xdr:nvCxnSpPr>
      <xdr:spPr>
        <a:xfrm flipV="1">
          <a:off x="26003249" y="11580018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43</xdr:row>
      <xdr:rowOff>13607</xdr:rowOff>
    </xdr:from>
    <xdr:to>
      <xdr:col>94</xdr:col>
      <xdr:colOff>0</xdr:colOff>
      <xdr:row>45</xdr:row>
      <xdr:rowOff>28575</xdr:rowOff>
    </xdr:to>
    <xdr:cxnSp macro="">
      <xdr:nvCxnSpPr>
        <xdr:cNvPr id="2361" name="Conector recto 2360">
          <a:extLst>
            <a:ext uri="{FF2B5EF4-FFF2-40B4-BE49-F238E27FC236}">
              <a16:creationId xmlns:a16="http://schemas.microsoft.com/office/drawing/2014/main" id="{3C8A2AD4-E0B8-432B-99E2-71CB525F9934}"/>
            </a:ext>
          </a:extLst>
        </xdr:cNvPr>
        <xdr:cNvCxnSpPr/>
      </xdr:nvCxnSpPr>
      <xdr:spPr>
        <a:xfrm flipV="1">
          <a:off x="72920679" y="11443607"/>
          <a:ext cx="1088571" cy="6681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14287</xdr:colOff>
      <xdr:row>57</xdr:row>
      <xdr:rowOff>57150</xdr:rowOff>
    </xdr:from>
    <xdr:to>
      <xdr:col>91</xdr:col>
      <xdr:colOff>914400</xdr:colOff>
      <xdr:row>58</xdr:row>
      <xdr:rowOff>309563</xdr:rowOff>
    </xdr:to>
    <xdr:cxnSp macro="">
      <xdr:nvCxnSpPr>
        <xdr:cNvPr id="2362" name="Conector recto 2361">
          <a:extLst>
            <a:ext uri="{FF2B5EF4-FFF2-40B4-BE49-F238E27FC236}">
              <a16:creationId xmlns:a16="http://schemas.microsoft.com/office/drawing/2014/main" id="{2D2B2B18-80FD-400E-B067-DC1E41308881}"/>
            </a:ext>
          </a:extLst>
        </xdr:cNvPr>
        <xdr:cNvCxnSpPr/>
      </xdr:nvCxnSpPr>
      <xdr:spPr>
        <a:xfrm flipV="1">
          <a:off x="25960387" y="16154400"/>
          <a:ext cx="900113" cy="5762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11906</xdr:colOff>
      <xdr:row>59</xdr:row>
      <xdr:rowOff>35719</xdr:rowOff>
    </xdr:from>
    <xdr:to>
      <xdr:col>91</xdr:col>
      <xdr:colOff>754856</xdr:colOff>
      <xdr:row>60</xdr:row>
      <xdr:rowOff>319087</xdr:rowOff>
    </xdr:to>
    <xdr:cxnSp macro="">
      <xdr:nvCxnSpPr>
        <xdr:cNvPr id="2363" name="Conector recto 2362">
          <a:extLst>
            <a:ext uri="{FF2B5EF4-FFF2-40B4-BE49-F238E27FC236}">
              <a16:creationId xmlns:a16="http://schemas.microsoft.com/office/drawing/2014/main" id="{A8778819-90B5-4A0E-9B71-34F6D3025241}"/>
            </a:ext>
          </a:extLst>
        </xdr:cNvPr>
        <xdr:cNvCxnSpPr/>
      </xdr:nvCxnSpPr>
      <xdr:spPr>
        <a:xfrm flipV="1">
          <a:off x="25958006" y="16780669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931068</xdr:colOff>
      <xdr:row>57</xdr:row>
      <xdr:rowOff>33338</xdr:rowOff>
    </xdr:from>
    <xdr:to>
      <xdr:col>92</xdr:col>
      <xdr:colOff>900112</xdr:colOff>
      <xdr:row>58</xdr:row>
      <xdr:rowOff>316706</xdr:rowOff>
    </xdr:to>
    <xdr:cxnSp macro="">
      <xdr:nvCxnSpPr>
        <xdr:cNvPr id="2364" name="Conector recto 2363">
          <a:extLst>
            <a:ext uri="{FF2B5EF4-FFF2-40B4-BE49-F238E27FC236}">
              <a16:creationId xmlns:a16="http://schemas.microsoft.com/office/drawing/2014/main" id="{D6C46025-6ABE-4C43-A76C-15232AD611E0}"/>
            </a:ext>
          </a:extLst>
        </xdr:cNvPr>
        <xdr:cNvCxnSpPr/>
      </xdr:nvCxnSpPr>
      <xdr:spPr>
        <a:xfrm flipV="1">
          <a:off x="26867643" y="16130588"/>
          <a:ext cx="912019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19049</xdr:colOff>
      <xdr:row>57</xdr:row>
      <xdr:rowOff>13607</xdr:rowOff>
    </xdr:from>
    <xdr:to>
      <xdr:col>94</xdr:col>
      <xdr:colOff>13607</xdr:colOff>
      <xdr:row>58</xdr:row>
      <xdr:rowOff>302419</xdr:rowOff>
    </xdr:to>
    <xdr:cxnSp macro="">
      <xdr:nvCxnSpPr>
        <xdr:cNvPr id="2365" name="Conector recto 2364">
          <a:extLst>
            <a:ext uri="{FF2B5EF4-FFF2-40B4-BE49-F238E27FC236}">
              <a16:creationId xmlns:a16="http://schemas.microsoft.com/office/drawing/2014/main" id="{875D10DB-4488-41A2-9CE5-C47A23C05A83}"/>
            </a:ext>
          </a:extLst>
        </xdr:cNvPr>
        <xdr:cNvCxnSpPr/>
      </xdr:nvCxnSpPr>
      <xdr:spPr>
        <a:xfrm flipV="1">
          <a:off x="72939728" y="16015607"/>
          <a:ext cx="1083129" cy="6153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4762</xdr:colOff>
      <xdr:row>59</xdr:row>
      <xdr:rowOff>19050</xdr:rowOff>
    </xdr:from>
    <xdr:to>
      <xdr:col>92</xdr:col>
      <xdr:colOff>895350</xdr:colOff>
      <xdr:row>60</xdr:row>
      <xdr:rowOff>311943</xdr:rowOff>
    </xdr:to>
    <xdr:cxnSp macro="">
      <xdr:nvCxnSpPr>
        <xdr:cNvPr id="2366" name="Conector recto 2365">
          <a:extLst>
            <a:ext uri="{FF2B5EF4-FFF2-40B4-BE49-F238E27FC236}">
              <a16:creationId xmlns:a16="http://schemas.microsoft.com/office/drawing/2014/main" id="{18FA0F49-0FC6-466F-8ED0-3148E5D6F734}"/>
            </a:ext>
          </a:extLst>
        </xdr:cNvPr>
        <xdr:cNvCxnSpPr/>
      </xdr:nvCxnSpPr>
      <xdr:spPr>
        <a:xfrm flipV="1">
          <a:off x="26884312" y="16764000"/>
          <a:ext cx="890588" cy="6167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2380</xdr:colOff>
      <xdr:row>58</xdr:row>
      <xdr:rowOff>304800</xdr:rowOff>
    </xdr:from>
    <xdr:to>
      <xdr:col>94</xdr:col>
      <xdr:colOff>0</xdr:colOff>
      <xdr:row>61</xdr:row>
      <xdr:rowOff>19051</xdr:rowOff>
    </xdr:to>
    <xdr:cxnSp macro="">
      <xdr:nvCxnSpPr>
        <xdr:cNvPr id="2367" name="Conector recto 2366">
          <a:extLst>
            <a:ext uri="{FF2B5EF4-FFF2-40B4-BE49-F238E27FC236}">
              <a16:creationId xmlns:a16="http://schemas.microsoft.com/office/drawing/2014/main" id="{1DEFDB71-81DD-4EA1-81F2-447AFF88A881}"/>
            </a:ext>
          </a:extLst>
        </xdr:cNvPr>
        <xdr:cNvCxnSpPr/>
      </xdr:nvCxnSpPr>
      <xdr:spPr>
        <a:xfrm flipV="1">
          <a:off x="73001980" y="16725900"/>
          <a:ext cx="1083470" cy="685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21429</xdr:colOff>
      <xdr:row>63</xdr:row>
      <xdr:rowOff>19051</xdr:rowOff>
    </xdr:from>
    <xdr:to>
      <xdr:col>92</xdr:col>
      <xdr:colOff>923923</xdr:colOff>
      <xdr:row>64</xdr:row>
      <xdr:rowOff>304801</xdr:rowOff>
    </xdr:to>
    <xdr:cxnSp macro="">
      <xdr:nvCxnSpPr>
        <xdr:cNvPr id="2368" name="Conector recto 2367">
          <a:extLst>
            <a:ext uri="{FF2B5EF4-FFF2-40B4-BE49-F238E27FC236}">
              <a16:creationId xmlns:a16="http://schemas.microsoft.com/office/drawing/2014/main" id="{FBE3051F-6FBC-41EB-9D10-0491FC938356}"/>
            </a:ext>
          </a:extLst>
        </xdr:cNvPr>
        <xdr:cNvCxnSpPr/>
      </xdr:nvCxnSpPr>
      <xdr:spPr>
        <a:xfrm flipV="1">
          <a:off x="26900979" y="18059401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11904</xdr:colOff>
      <xdr:row>62</xdr:row>
      <xdr:rowOff>304800</xdr:rowOff>
    </xdr:from>
    <xdr:to>
      <xdr:col>92</xdr:col>
      <xdr:colOff>38100</xdr:colOff>
      <xdr:row>64</xdr:row>
      <xdr:rowOff>307181</xdr:rowOff>
    </xdr:to>
    <xdr:cxnSp macro="">
      <xdr:nvCxnSpPr>
        <xdr:cNvPr id="2369" name="Conector recto 2368">
          <a:extLst>
            <a:ext uri="{FF2B5EF4-FFF2-40B4-BE49-F238E27FC236}">
              <a16:creationId xmlns:a16="http://schemas.microsoft.com/office/drawing/2014/main" id="{B97F8483-9CBF-4B3D-AB90-673BD6D08F4A}"/>
            </a:ext>
          </a:extLst>
        </xdr:cNvPr>
        <xdr:cNvCxnSpPr/>
      </xdr:nvCxnSpPr>
      <xdr:spPr>
        <a:xfrm flipV="1">
          <a:off x="25958004" y="18021300"/>
          <a:ext cx="959646" cy="6500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42860</xdr:colOff>
      <xdr:row>63</xdr:row>
      <xdr:rowOff>64295</xdr:rowOff>
    </xdr:from>
    <xdr:to>
      <xdr:col>94</xdr:col>
      <xdr:colOff>11904</xdr:colOff>
      <xdr:row>65</xdr:row>
      <xdr:rowOff>26195</xdr:rowOff>
    </xdr:to>
    <xdr:cxnSp macro="">
      <xdr:nvCxnSpPr>
        <xdr:cNvPr id="2370" name="Conector recto 2369">
          <a:extLst>
            <a:ext uri="{FF2B5EF4-FFF2-40B4-BE49-F238E27FC236}">
              <a16:creationId xmlns:a16="http://schemas.microsoft.com/office/drawing/2014/main" id="{2E925841-A80D-4C5E-BA82-D57F89360F64}"/>
            </a:ext>
          </a:extLst>
        </xdr:cNvPr>
        <xdr:cNvCxnSpPr/>
      </xdr:nvCxnSpPr>
      <xdr:spPr>
        <a:xfrm flipV="1">
          <a:off x="27855860" y="18104645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4761</xdr:colOff>
      <xdr:row>71</xdr:row>
      <xdr:rowOff>38100</xdr:rowOff>
    </xdr:from>
    <xdr:to>
      <xdr:col>91</xdr:col>
      <xdr:colOff>914400</xdr:colOff>
      <xdr:row>72</xdr:row>
      <xdr:rowOff>311944</xdr:rowOff>
    </xdr:to>
    <xdr:cxnSp macro="">
      <xdr:nvCxnSpPr>
        <xdr:cNvPr id="2371" name="Conector recto 2370">
          <a:extLst>
            <a:ext uri="{FF2B5EF4-FFF2-40B4-BE49-F238E27FC236}">
              <a16:creationId xmlns:a16="http://schemas.microsoft.com/office/drawing/2014/main" id="{A723E6AE-20C8-4242-840B-C48504A78254}"/>
            </a:ext>
          </a:extLst>
        </xdr:cNvPr>
        <xdr:cNvCxnSpPr/>
      </xdr:nvCxnSpPr>
      <xdr:spPr>
        <a:xfrm flipV="1">
          <a:off x="25950861" y="20669250"/>
          <a:ext cx="909639" cy="5976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2379</xdr:colOff>
      <xdr:row>73</xdr:row>
      <xdr:rowOff>38100</xdr:rowOff>
    </xdr:from>
    <xdr:to>
      <xdr:col>91</xdr:col>
      <xdr:colOff>895350</xdr:colOff>
      <xdr:row>75</xdr:row>
      <xdr:rowOff>11908</xdr:rowOff>
    </xdr:to>
    <xdr:cxnSp macro="">
      <xdr:nvCxnSpPr>
        <xdr:cNvPr id="2372" name="Conector recto 2371">
          <a:extLst>
            <a:ext uri="{FF2B5EF4-FFF2-40B4-BE49-F238E27FC236}">
              <a16:creationId xmlns:a16="http://schemas.microsoft.com/office/drawing/2014/main" id="{85090F32-19FC-4091-8421-BAE8CE34831E}"/>
            </a:ext>
          </a:extLst>
        </xdr:cNvPr>
        <xdr:cNvCxnSpPr/>
      </xdr:nvCxnSpPr>
      <xdr:spPr>
        <a:xfrm flipV="1">
          <a:off x="25948479" y="21316950"/>
          <a:ext cx="892971" cy="6215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14286</xdr:colOff>
      <xdr:row>71</xdr:row>
      <xdr:rowOff>0</xdr:rowOff>
    </xdr:from>
    <xdr:to>
      <xdr:col>93</xdr:col>
      <xdr:colOff>0</xdr:colOff>
      <xdr:row>72</xdr:row>
      <xdr:rowOff>309563</xdr:rowOff>
    </xdr:to>
    <xdr:cxnSp macro="">
      <xdr:nvCxnSpPr>
        <xdr:cNvPr id="2373" name="Conector recto 2372">
          <a:extLst>
            <a:ext uri="{FF2B5EF4-FFF2-40B4-BE49-F238E27FC236}">
              <a16:creationId xmlns:a16="http://schemas.microsoft.com/office/drawing/2014/main" id="{74A718DB-305B-4F22-890A-1E35E312702F}"/>
            </a:ext>
          </a:extLst>
        </xdr:cNvPr>
        <xdr:cNvCxnSpPr/>
      </xdr:nvCxnSpPr>
      <xdr:spPr>
        <a:xfrm flipV="1">
          <a:off x="26893836" y="20631150"/>
          <a:ext cx="919164" cy="6334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11905</xdr:colOff>
      <xdr:row>71</xdr:row>
      <xdr:rowOff>19050</xdr:rowOff>
    </xdr:from>
    <xdr:to>
      <xdr:col>93</xdr:col>
      <xdr:colOff>895350</xdr:colOff>
      <xdr:row>72</xdr:row>
      <xdr:rowOff>307181</xdr:rowOff>
    </xdr:to>
    <xdr:cxnSp macro="">
      <xdr:nvCxnSpPr>
        <xdr:cNvPr id="2374" name="Conector recto 2373">
          <a:extLst>
            <a:ext uri="{FF2B5EF4-FFF2-40B4-BE49-F238E27FC236}">
              <a16:creationId xmlns:a16="http://schemas.microsoft.com/office/drawing/2014/main" id="{E286C458-5843-4E55-9907-055BFD2F1F4F}"/>
            </a:ext>
          </a:extLst>
        </xdr:cNvPr>
        <xdr:cNvCxnSpPr/>
      </xdr:nvCxnSpPr>
      <xdr:spPr>
        <a:xfrm flipV="1">
          <a:off x="27824905" y="20650200"/>
          <a:ext cx="883445" cy="6119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704849</xdr:colOff>
      <xdr:row>73</xdr:row>
      <xdr:rowOff>0</xdr:rowOff>
    </xdr:from>
    <xdr:to>
      <xdr:col>94</xdr:col>
      <xdr:colOff>0</xdr:colOff>
      <xdr:row>75</xdr:row>
      <xdr:rowOff>11908</xdr:rowOff>
    </xdr:to>
    <xdr:cxnSp macro="">
      <xdr:nvCxnSpPr>
        <xdr:cNvPr id="2375" name="Conector recto 2374">
          <a:extLst>
            <a:ext uri="{FF2B5EF4-FFF2-40B4-BE49-F238E27FC236}">
              <a16:creationId xmlns:a16="http://schemas.microsoft.com/office/drawing/2014/main" id="{063E1959-3A2C-49E0-B2C1-71E03976A2E7}"/>
            </a:ext>
          </a:extLst>
        </xdr:cNvPr>
        <xdr:cNvCxnSpPr/>
      </xdr:nvCxnSpPr>
      <xdr:spPr>
        <a:xfrm flipV="1">
          <a:off x="72917956" y="21227143"/>
          <a:ext cx="1091294" cy="665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7143</xdr:colOff>
      <xdr:row>72</xdr:row>
      <xdr:rowOff>312965</xdr:rowOff>
    </xdr:from>
    <xdr:to>
      <xdr:col>93</xdr:col>
      <xdr:colOff>13607</xdr:colOff>
      <xdr:row>74</xdr:row>
      <xdr:rowOff>314327</xdr:rowOff>
    </xdr:to>
    <xdr:cxnSp macro="">
      <xdr:nvCxnSpPr>
        <xdr:cNvPr id="2376" name="Conector recto 2375">
          <a:extLst>
            <a:ext uri="{FF2B5EF4-FFF2-40B4-BE49-F238E27FC236}">
              <a16:creationId xmlns:a16="http://schemas.microsoft.com/office/drawing/2014/main" id="{FA5B3652-6D6A-45E9-9FB6-1B559EF79153}"/>
            </a:ext>
          </a:extLst>
        </xdr:cNvPr>
        <xdr:cNvCxnSpPr/>
      </xdr:nvCxnSpPr>
      <xdr:spPr>
        <a:xfrm flipV="1">
          <a:off x="72220250" y="21213536"/>
          <a:ext cx="714036" cy="6545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921542</xdr:colOff>
      <xdr:row>67</xdr:row>
      <xdr:rowOff>11907</xdr:rowOff>
    </xdr:from>
    <xdr:to>
      <xdr:col>92</xdr:col>
      <xdr:colOff>890586</xdr:colOff>
      <xdr:row>68</xdr:row>
      <xdr:rowOff>295275</xdr:rowOff>
    </xdr:to>
    <xdr:cxnSp macro="">
      <xdr:nvCxnSpPr>
        <xdr:cNvPr id="2377" name="Conector recto 2376">
          <a:extLst>
            <a:ext uri="{FF2B5EF4-FFF2-40B4-BE49-F238E27FC236}">
              <a16:creationId xmlns:a16="http://schemas.microsoft.com/office/drawing/2014/main" id="{EACE0D08-69FA-4A57-B945-B130E28E0604}"/>
            </a:ext>
          </a:extLst>
        </xdr:cNvPr>
        <xdr:cNvCxnSpPr/>
      </xdr:nvCxnSpPr>
      <xdr:spPr>
        <a:xfrm flipV="1">
          <a:off x="26867642" y="19347657"/>
          <a:ext cx="902494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907255</xdr:colOff>
      <xdr:row>67</xdr:row>
      <xdr:rowOff>33338</xdr:rowOff>
    </xdr:from>
    <xdr:to>
      <xdr:col>91</xdr:col>
      <xdr:colOff>876299</xdr:colOff>
      <xdr:row>68</xdr:row>
      <xdr:rowOff>319088</xdr:rowOff>
    </xdr:to>
    <xdr:cxnSp macro="">
      <xdr:nvCxnSpPr>
        <xdr:cNvPr id="2378" name="Conector recto 2377">
          <a:extLst>
            <a:ext uri="{FF2B5EF4-FFF2-40B4-BE49-F238E27FC236}">
              <a16:creationId xmlns:a16="http://schemas.microsoft.com/office/drawing/2014/main" id="{E8423C76-11FB-4E2C-8D79-580B2D17C56F}"/>
            </a:ext>
          </a:extLst>
        </xdr:cNvPr>
        <xdr:cNvCxnSpPr/>
      </xdr:nvCxnSpPr>
      <xdr:spPr>
        <a:xfrm flipV="1">
          <a:off x="25919905" y="19369088"/>
          <a:ext cx="902494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14287</xdr:colOff>
      <xdr:row>67</xdr:row>
      <xdr:rowOff>38100</xdr:rowOff>
    </xdr:from>
    <xdr:to>
      <xdr:col>93</xdr:col>
      <xdr:colOff>990600</xdr:colOff>
      <xdr:row>69</xdr:row>
      <xdr:rowOff>1</xdr:rowOff>
    </xdr:to>
    <xdr:cxnSp macro="">
      <xdr:nvCxnSpPr>
        <xdr:cNvPr id="2379" name="Conector recto 2378">
          <a:extLst>
            <a:ext uri="{FF2B5EF4-FFF2-40B4-BE49-F238E27FC236}">
              <a16:creationId xmlns:a16="http://schemas.microsoft.com/office/drawing/2014/main" id="{383CCFDE-1451-421A-BD07-68FEC7906B0F}"/>
            </a:ext>
          </a:extLst>
        </xdr:cNvPr>
        <xdr:cNvCxnSpPr/>
      </xdr:nvCxnSpPr>
      <xdr:spPr>
        <a:xfrm flipV="1">
          <a:off x="73013887" y="19373850"/>
          <a:ext cx="976313" cy="6096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14286</xdr:colOff>
      <xdr:row>77</xdr:row>
      <xdr:rowOff>38100</xdr:rowOff>
    </xdr:from>
    <xdr:to>
      <xdr:col>91</xdr:col>
      <xdr:colOff>914400</xdr:colOff>
      <xdr:row>78</xdr:row>
      <xdr:rowOff>285750</xdr:rowOff>
    </xdr:to>
    <xdr:cxnSp macro="">
      <xdr:nvCxnSpPr>
        <xdr:cNvPr id="2385" name="Conector recto 2384">
          <a:extLst>
            <a:ext uri="{FF2B5EF4-FFF2-40B4-BE49-F238E27FC236}">
              <a16:creationId xmlns:a16="http://schemas.microsoft.com/office/drawing/2014/main" id="{DC3B12DB-583C-4E99-833D-6F6F878FD24C}"/>
            </a:ext>
          </a:extLst>
        </xdr:cNvPr>
        <xdr:cNvCxnSpPr/>
      </xdr:nvCxnSpPr>
      <xdr:spPr>
        <a:xfrm flipV="1">
          <a:off x="2596038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14286</xdr:colOff>
      <xdr:row>77</xdr:row>
      <xdr:rowOff>38100</xdr:rowOff>
    </xdr:from>
    <xdr:to>
      <xdr:col>92</xdr:col>
      <xdr:colOff>914400</xdr:colOff>
      <xdr:row>78</xdr:row>
      <xdr:rowOff>285750</xdr:rowOff>
    </xdr:to>
    <xdr:cxnSp macro="">
      <xdr:nvCxnSpPr>
        <xdr:cNvPr id="2386" name="Conector recto 2385">
          <a:extLst>
            <a:ext uri="{FF2B5EF4-FFF2-40B4-BE49-F238E27FC236}">
              <a16:creationId xmlns:a16="http://schemas.microsoft.com/office/drawing/2014/main" id="{78C63A2C-428C-4AE4-8ADD-95D4ADBEF421}"/>
            </a:ext>
          </a:extLst>
        </xdr:cNvPr>
        <xdr:cNvCxnSpPr/>
      </xdr:nvCxnSpPr>
      <xdr:spPr>
        <a:xfrm flipV="1">
          <a:off x="2689383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14286</xdr:colOff>
      <xdr:row>77</xdr:row>
      <xdr:rowOff>38100</xdr:rowOff>
    </xdr:from>
    <xdr:to>
      <xdr:col>93</xdr:col>
      <xdr:colOff>914400</xdr:colOff>
      <xdr:row>78</xdr:row>
      <xdr:rowOff>285750</xdr:rowOff>
    </xdr:to>
    <xdr:cxnSp macro="">
      <xdr:nvCxnSpPr>
        <xdr:cNvPr id="2387" name="Conector recto 2386">
          <a:extLst>
            <a:ext uri="{FF2B5EF4-FFF2-40B4-BE49-F238E27FC236}">
              <a16:creationId xmlns:a16="http://schemas.microsoft.com/office/drawing/2014/main" id="{3BEC6DC0-27E3-4BF6-9269-A0B5C17416AB}"/>
            </a:ext>
          </a:extLst>
        </xdr:cNvPr>
        <xdr:cNvCxnSpPr/>
      </xdr:nvCxnSpPr>
      <xdr:spPr>
        <a:xfrm flipV="1">
          <a:off x="27827286" y="22612350"/>
          <a:ext cx="90011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1107280</xdr:colOff>
      <xdr:row>79</xdr:row>
      <xdr:rowOff>0</xdr:rowOff>
    </xdr:from>
    <xdr:to>
      <xdr:col>92</xdr:col>
      <xdr:colOff>0</xdr:colOff>
      <xdr:row>81</xdr:row>
      <xdr:rowOff>14286</xdr:rowOff>
    </xdr:to>
    <xdr:cxnSp macro="">
      <xdr:nvCxnSpPr>
        <xdr:cNvPr id="2388" name="Conector recto 2387">
          <a:extLst>
            <a:ext uri="{FF2B5EF4-FFF2-40B4-BE49-F238E27FC236}">
              <a16:creationId xmlns:a16="http://schemas.microsoft.com/office/drawing/2014/main" id="{FD416C34-4422-47C6-809D-DD45396AA98C}"/>
            </a:ext>
          </a:extLst>
        </xdr:cNvPr>
        <xdr:cNvCxnSpPr/>
      </xdr:nvCxnSpPr>
      <xdr:spPr>
        <a:xfrm flipV="1">
          <a:off x="2593895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1107280</xdr:colOff>
      <xdr:row>79</xdr:row>
      <xdr:rowOff>0</xdr:rowOff>
    </xdr:from>
    <xdr:to>
      <xdr:col>93</xdr:col>
      <xdr:colOff>0</xdr:colOff>
      <xdr:row>81</xdr:row>
      <xdr:rowOff>14286</xdr:rowOff>
    </xdr:to>
    <xdr:cxnSp macro="">
      <xdr:nvCxnSpPr>
        <xdr:cNvPr id="2389" name="Conector recto 2388">
          <a:extLst>
            <a:ext uri="{FF2B5EF4-FFF2-40B4-BE49-F238E27FC236}">
              <a16:creationId xmlns:a16="http://schemas.microsoft.com/office/drawing/2014/main" id="{0DEC4889-DC6B-41D5-BEC4-CD696A9289F3}"/>
            </a:ext>
          </a:extLst>
        </xdr:cNvPr>
        <xdr:cNvCxnSpPr/>
      </xdr:nvCxnSpPr>
      <xdr:spPr>
        <a:xfrm flipV="1">
          <a:off x="2687240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1107280</xdr:colOff>
      <xdr:row>79</xdr:row>
      <xdr:rowOff>0</xdr:rowOff>
    </xdr:from>
    <xdr:to>
      <xdr:col>94</xdr:col>
      <xdr:colOff>0</xdr:colOff>
      <xdr:row>81</xdr:row>
      <xdr:rowOff>14286</xdr:rowOff>
    </xdr:to>
    <xdr:cxnSp macro="">
      <xdr:nvCxnSpPr>
        <xdr:cNvPr id="2390" name="Conector recto 2389">
          <a:extLst>
            <a:ext uri="{FF2B5EF4-FFF2-40B4-BE49-F238E27FC236}">
              <a16:creationId xmlns:a16="http://schemas.microsoft.com/office/drawing/2014/main" id="{751838D4-FFB9-48B6-A570-796012D9E284}"/>
            </a:ext>
          </a:extLst>
        </xdr:cNvPr>
        <xdr:cNvCxnSpPr/>
      </xdr:nvCxnSpPr>
      <xdr:spPr>
        <a:xfrm flipV="1">
          <a:off x="27805855" y="23221950"/>
          <a:ext cx="94059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9525</xdr:colOff>
      <xdr:row>35</xdr:row>
      <xdr:rowOff>9525</xdr:rowOff>
    </xdr:from>
    <xdr:to>
      <xdr:col>91</xdr:col>
      <xdr:colOff>752475</xdr:colOff>
      <xdr:row>36</xdr:row>
      <xdr:rowOff>292893</xdr:rowOff>
    </xdr:to>
    <xdr:cxnSp macro="">
      <xdr:nvCxnSpPr>
        <xdr:cNvPr id="2392" name="Conector recto 2391">
          <a:extLst>
            <a:ext uri="{FF2B5EF4-FFF2-40B4-BE49-F238E27FC236}">
              <a16:creationId xmlns:a16="http://schemas.microsoft.com/office/drawing/2014/main" id="{578C0CB1-16F3-48B8-8075-0BA04347B7F2}"/>
            </a:ext>
          </a:extLst>
        </xdr:cNvPr>
        <xdr:cNvCxnSpPr/>
      </xdr:nvCxnSpPr>
      <xdr:spPr>
        <a:xfrm flipV="1">
          <a:off x="259556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9525</xdr:colOff>
      <xdr:row>35</xdr:row>
      <xdr:rowOff>9525</xdr:rowOff>
    </xdr:from>
    <xdr:to>
      <xdr:col>92</xdr:col>
      <xdr:colOff>752475</xdr:colOff>
      <xdr:row>36</xdr:row>
      <xdr:rowOff>292893</xdr:rowOff>
    </xdr:to>
    <xdr:cxnSp macro="">
      <xdr:nvCxnSpPr>
        <xdr:cNvPr id="2393" name="Conector recto 2392">
          <a:extLst>
            <a:ext uri="{FF2B5EF4-FFF2-40B4-BE49-F238E27FC236}">
              <a16:creationId xmlns:a16="http://schemas.microsoft.com/office/drawing/2014/main" id="{B02BADC1-B6D7-4829-9071-9AEAA616DF77}"/>
            </a:ext>
          </a:extLst>
        </xdr:cNvPr>
        <xdr:cNvCxnSpPr/>
      </xdr:nvCxnSpPr>
      <xdr:spPr>
        <a:xfrm flipV="1">
          <a:off x="2688907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9525</xdr:colOff>
      <xdr:row>35</xdr:row>
      <xdr:rowOff>9525</xdr:rowOff>
    </xdr:from>
    <xdr:to>
      <xdr:col>93</xdr:col>
      <xdr:colOff>752475</xdr:colOff>
      <xdr:row>36</xdr:row>
      <xdr:rowOff>292893</xdr:rowOff>
    </xdr:to>
    <xdr:cxnSp macro="">
      <xdr:nvCxnSpPr>
        <xdr:cNvPr id="2394" name="Conector recto 2393">
          <a:extLst>
            <a:ext uri="{FF2B5EF4-FFF2-40B4-BE49-F238E27FC236}">
              <a16:creationId xmlns:a16="http://schemas.microsoft.com/office/drawing/2014/main" id="{A7F400F7-F8D5-482B-9195-A9BAACBC28D0}"/>
            </a:ext>
          </a:extLst>
        </xdr:cNvPr>
        <xdr:cNvCxnSpPr/>
      </xdr:nvCxnSpPr>
      <xdr:spPr>
        <a:xfrm flipV="1">
          <a:off x="27822525" y="8982075"/>
          <a:ext cx="742950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18367</xdr:colOff>
      <xdr:row>115</xdr:row>
      <xdr:rowOff>25175</xdr:rowOff>
    </xdr:from>
    <xdr:to>
      <xdr:col>91</xdr:col>
      <xdr:colOff>15646</xdr:colOff>
      <xdr:row>116</xdr:row>
      <xdr:rowOff>313645</xdr:rowOff>
    </xdr:to>
    <xdr:cxnSp macro="">
      <xdr:nvCxnSpPr>
        <xdr:cNvPr id="2406" name="Conector recto 2405">
          <a:extLst>
            <a:ext uri="{FF2B5EF4-FFF2-40B4-BE49-F238E27FC236}">
              <a16:creationId xmlns:a16="http://schemas.microsoft.com/office/drawing/2014/main" id="{95EC09C2-28AB-4C05-A828-54898B45C5FD}"/>
            </a:ext>
          </a:extLst>
        </xdr:cNvPr>
        <xdr:cNvCxnSpPr/>
      </xdr:nvCxnSpPr>
      <xdr:spPr>
        <a:xfrm flipV="1">
          <a:off x="25031017" y="34905725"/>
          <a:ext cx="9307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21089</xdr:colOff>
      <xdr:row>113</xdr:row>
      <xdr:rowOff>27896</xdr:rowOff>
    </xdr:from>
    <xdr:to>
      <xdr:col>91</xdr:col>
      <xdr:colOff>18368</xdr:colOff>
      <xdr:row>114</xdr:row>
      <xdr:rowOff>316367</xdr:rowOff>
    </xdr:to>
    <xdr:cxnSp macro="">
      <xdr:nvCxnSpPr>
        <xdr:cNvPr id="2407" name="Conector recto 2406">
          <a:extLst>
            <a:ext uri="{FF2B5EF4-FFF2-40B4-BE49-F238E27FC236}">
              <a16:creationId xmlns:a16="http://schemas.microsoft.com/office/drawing/2014/main" id="{40BDFD26-3E0D-4D02-942D-629E7B31827E}"/>
            </a:ext>
          </a:extLst>
        </xdr:cNvPr>
        <xdr:cNvCxnSpPr/>
      </xdr:nvCxnSpPr>
      <xdr:spPr>
        <a:xfrm flipV="1">
          <a:off x="25033739" y="34260746"/>
          <a:ext cx="9307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686140</xdr:colOff>
      <xdr:row>85</xdr:row>
      <xdr:rowOff>0</xdr:rowOff>
    </xdr:from>
    <xdr:to>
      <xdr:col>90</xdr:col>
      <xdr:colOff>933450</xdr:colOff>
      <xdr:row>87</xdr:row>
      <xdr:rowOff>9528</xdr:rowOff>
    </xdr:to>
    <xdr:cxnSp macro="">
      <xdr:nvCxnSpPr>
        <xdr:cNvPr id="2430" name="Conector recto 2429">
          <a:extLst>
            <a:ext uri="{FF2B5EF4-FFF2-40B4-BE49-F238E27FC236}">
              <a16:creationId xmlns:a16="http://schemas.microsoft.com/office/drawing/2014/main" id="{47B46FED-3477-400A-99DD-C08B37A983FE}"/>
            </a:ext>
          </a:extLst>
        </xdr:cNvPr>
        <xdr:cNvCxnSpPr/>
      </xdr:nvCxnSpPr>
      <xdr:spPr>
        <a:xfrm flipV="1">
          <a:off x="70618690" y="25165050"/>
          <a:ext cx="952160" cy="6572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73</xdr:row>
      <xdr:rowOff>19051</xdr:rowOff>
    </xdr:from>
    <xdr:to>
      <xdr:col>95</xdr:col>
      <xdr:colOff>14286</xdr:colOff>
      <xdr:row>75</xdr:row>
      <xdr:rowOff>13607</xdr:rowOff>
    </xdr:to>
    <xdr:cxnSp macro="">
      <xdr:nvCxnSpPr>
        <xdr:cNvPr id="2431" name="Conector recto 2430">
          <a:extLst>
            <a:ext uri="{FF2B5EF4-FFF2-40B4-BE49-F238E27FC236}">
              <a16:creationId xmlns:a16="http://schemas.microsoft.com/office/drawing/2014/main" id="{06F85A92-B4D8-4C61-AE6C-E7246F35A566}"/>
            </a:ext>
          </a:extLst>
        </xdr:cNvPr>
        <xdr:cNvCxnSpPr/>
      </xdr:nvCxnSpPr>
      <xdr:spPr>
        <a:xfrm flipV="1">
          <a:off x="74009250" y="21246194"/>
          <a:ext cx="1130072" cy="647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57150</xdr:colOff>
      <xdr:row>83</xdr:row>
      <xdr:rowOff>45244</xdr:rowOff>
    </xdr:from>
    <xdr:to>
      <xdr:col>95</xdr:col>
      <xdr:colOff>14286</xdr:colOff>
      <xdr:row>85</xdr:row>
      <xdr:rowOff>0</xdr:rowOff>
    </xdr:to>
    <xdr:cxnSp macro="">
      <xdr:nvCxnSpPr>
        <xdr:cNvPr id="2432" name="Conector recto 2431">
          <a:extLst>
            <a:ext uri="{FF2B5EF4-FFF2-40B4-BE49-F238E27FC236}">
              <a16:creationId xmlns:a16="http://schemas.microsoft.com/office/drawing/2014/main" id="{AE35DDF7-F72D-4021-874B-32860A283AB2}"/>
            </a:ext>
          </a:extLst>
        </xdr:cNvPr>
        <xdr:cNvCxnSpPr/>
      </xdr:nvCxnSpPr>
      <xdr:spPr>
        <a:xfrm flipV="1">
          <a:off x="74142600" y="24562594"/>
          <a:ext cx="1081086" cy="6024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1033461</xdr:colOff>
      <xdr:row>63</xdr:row>
      <xdr:rowOff>38100</xdr:rowOff>
    </xdr:from>
    <xdr:to>
      <xdr:col>94</xdr:col>
      <xdr:colOff>1085850</xdr:colOff>
      <xdr:row>65</xdr:row>
      <xdr:rowOff>21432</xdr:rowOff>
    </xdr:to>
    <xdr:cxnSp macro="">
      <xdr:nvCxnSpPr>
        <xdr:cNvPr id="2433" name="Conector recto 2432">
          <a:extLst>
            <a:ext uri="{FF2B5EF4-FFF2-40B4-BE49-F238E27FC236}">
              <a16:creationId xmlns:a16="http://schemas.microsoft.com/office/drawing/2014/main" id="{50CCFDF7-B936-4976-9192-EC9CEAF496B9}"/>
            </a:ext>
          </a:extLst>
        </xdr:cNvPr>
        <xdr:cNvCxnSpPr/>
      </xdr:nvCxnSpPr>
      <xdr:spPr>
        <a:xfrm flipV="1">
          <a:off x="74033061" y="18078450"/>
          <a:ext cx="1138239" cy="6310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2379</xdr:colOff>
      <xdr:row>67</xdr:row>
      <xdr:rowOff>54429</xdr:rowOff>
    </xdr:from>
    <xdr:to>
      <xdr:col>94</xdr:col>
      <xdr:colOff>1102179</xdr:colOff>
      <xdr:row>69</xdr:row>
      <xdr:rowOff>1</xdr:rowOff>
    </xdr:to>
    <xdr:cxnSp macro="">
      <xdr:nvCxnSpPr>
        <xdr:cNvPr id="2434" name="Conector recto 2433">
          <a:extLst>
            <a:ext uri="{FF2B5EF4-FFF2-40B4-BE49-F238E27FC236}">
              <a16:creationId xmlns:a16="http://schemas.microsoft.com/office/drawing/2014/main" id="{B56BD87C-3C97-43EE-A020-B89D6B21E02C}"/>
            </a:ext>
          </a:extLst>
        </xdr:cNvPr>
        <xdr:cNvCxnSpPr/>
      </xdr:nvCxnSpPr>
      <xdr:spPr>
        <a:xfrm flipV="1">
          <a:off x="74011629" y="19322143"/>
          <a:ext cx="1099800" cy="598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1078705</xdr:colOff>
      <xdr:row>71</xdr:row>
      <xdr:rowOff>27214</xdr:rowOff>
    </xdr:from>
    <xdr:to>
      <xdr:col>94</xdr:col>
      <xdr:colOff>1074964</xdr:colOff>
      <xdr:row>72</xdr:row>
      <xdr:rowOff>315347</xdr:rowOff>
    </xdr:to>
    <xdr:cxnSp macro="">
      <xdr:nvCxnSpPr>
        <xdr:cNvPr id="2435" name="Conector recto 2434">
          <a:extLst>
            <a:ext uri="{FF2B5EF4-FFF2-40B4-BE49-F238E27FC236}">
              <a16:creationId xmlns:a16="http://schemas.microsoft.com/office/drawing/2014/main" id="{7383D828-2FA7-4B8F-834C-CEA0F4D49E61}"/>
            </a:ext>
          </a:extLst>
        </xdr:cNvPr>
        <xdr:cNvCxnSpPr/>
      </xdr:nvCxnSpPr>
      <xdr:spPr>
        <a:xfrm flipV="1">
          <a:off x="73999384" y="20601214"/>
          <a:ext cx="1084830" cy="61470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19050</xdr:colOff>
      <xdr:row>79</xdr:row>
      <xdr:rowOff>0</xdr:rowOff>
    </xdr:from>
    <xdr:to>
      <xdr:col>95</xdr:col>
      <xdr:colOff>0</xdr:colOff>
      <xdr:row>80</xdr:row>
      <xdr:rowOff>304800</xdr:rowOff>
    </xdr:to>
    <xdr:cxnSp macro="">
      <xdr:nvCxnSpPr>
        <xdr:cNvPr id="2436" name="Conector recto 2435">
          <a:extLst>
            <a:ext uri="{FF2B5EF4-FFF2-40B4-BE49-F238E27FC236}">
              <a16:creationId xmlns:a16="http://schemas.microsoft.com/office/drawing/2014/main" id="{8A78C496-BE81-4999-9FEF-7E06C2B02D3A}"/>
            </a:ext>
          </a:extLst>
        </xdr:cNvPr>
        <xdr:cNvCxnSpPr/>
      </xdr:nvCxnSpPr>
      <xdr:spPr>
        <a:xfrm flipV="1">
          <a:off x="74104500" y="23221950"/>
          <a:ext cx="11049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2379</xdr:colOff>
      <xdr:row>103</xdr:row>
      <xdr:rowOff>19050</xdr:rowOff>
    </xdr:from>
    <xdr:to>
      <xdr:col>95</xdr:col>
      <xdr:colOff>0</xdr:colOff>
      <xdr:row>105</xdr:row>
      <xdr:rowOff>0</xdr:rowOff>
    </xdr:to>
    <xdr:cxnSp macro="">
      <xdr:nvCxnSpPr>
        <xdr:cNvPr id="2437" name="Conector recto 2436">
          <a:extLst>
            <a:ext uri="{FF2B5EF4-FFF2-40B4-BE49-F238E27FC236}">
              <a16:creationId xmlns:a16="http://schemas.microsoft.com/office/drawing/2014/main" id="{4C56B636-5E4C-4F14-A4F0-62B4809EFAAC}"/>
            </a:ext>
          </a:extLst>
        </xdr:cNvPr>
        <xdr:cNvCxnSpPr/>
      </xdr:nvCxnSpPr>
      <xdr:spPr>
        <a:xfrm flipV="1">
          <a:off x="56885679" y="31013400"/>
          <a:ext cx="7024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1021555</xdr:colOff>
      <xdr:row>77</xdr:row>
      <xdr:rowOff>19050</xdr:rowOff>
    </xdr:from>
    <xdr:to>
      <xdr:col>95</xdr:col>
      <xdr:colOff>0</xdr:colOff>
      <xdr:row>79</xdr:row>
      <xdr:rowOff>14286</xdr:rowOff>
    </xdr:to>
    <xdr:cxnSp macro="">
      <xdr:nvCxnSpPr>
        <xdr:cNvPr id="2438" name="Conector recto 2437">
          <a:extLst>
            <a:ext uri="{FF2B5EF4-FFF2-40B4-BE49-F238E27FC236}">
              <a16:creationId xmlns:a16="http://schemas.microsoft.com/office/drawing/2014/main" id="{E23A7B53-D2E6-485E-B0D2-1DCE503CA8AB}"/>
            </a:ext>
          </a:extLst>
        </xdr:cNvPr>
        <xdr:cNvCxnSpPr/>
      </xdr:nvCxnSpPr>
      <xdr:spPr>
        <a:xfrm flipV="1">
          <a:off x="74021155" y="22593300"/>
          <a:ext cx="1188245" cy="6429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56</xdr:row>
      <xdr:rowOff>304800</xdr:rowOff>
    </xdr:from>
    <xdr:to>
      <xdr:col>95</xdr:col>
      <xdr:colOff>26195</xdr:colOff>
      <xdr:row>58</xdr:row>
      <xdr:rowOff>319086</xdr:rowOff>
    </xdr:to>
    <xdr:cxnSp macro="">
      <xdr:nvCxnSpPr>
        <xdr:cNvPr id="2439" name="Conector recto 2438">
          <a:extLst>
            <a:ext uri="{FF2B5EF4-FFF2-40B4-BE49-F238E27FC236}">
              <a16:creationId xmlns:a16="http://schemas.microsoft.com/office/drawing/2014/main" id="{35E87D75-CEE9-46EB-9D3C-66E9D29614F4}"/>
            </a:ext>
          </a:extLst>
        </xdr:cNvPr>
        <xdr:cNvCxnSpPr/>
      </xdr:nvCxnSpPr>
      <xdr:spPr>
        <a:xfrm flipV="1">
          <a:off x="56883300" y="16078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58</xdr:row>
      <xdr:rowOff>304800</xdr:rowOff>
    </xdr:from>
    <xdr:to>
      <xdr:col>95</xdr:col>
      <xdr:colOff>26195</xdr:colOff>
      <xdr:row>60</xdr:row>
      <xdr:rowOff>319086</xdr:rowOff>
    </xdr:to>
    <xdr:cxnSp macro="">
      <xdr:nvCxnSpPr>
        <xdr:cNvPr id="2440" name="Conector recto 2439">
          <a:extLst>
            <a:ext uri="{FF2B5EF4-FFF2-40B4-BE49-F238E27FC236}">
              <a16:creationId xmlns:a16="http://schemas.microsoft.com/office/drawing/2014/main" id="{6F67FCC7-524B-4EFE-A0ED-709759EB7586}"/>
            </a:ext>
          </a:extLst>
        </xdr:cNvPr>
        <xdr:cNvCxnSpPr/>
      </xdr:nvCxnSpPr>
      <xdr:spPr>
        <a:xfrm flipV="1">
          <a:off x="56883300" y="16725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1085850</xdr:colOff>
      <xdr:row>54</xdr:row>
      <xdr:rowOff>312964</xdr:rowOff>
    </xdr:from>
    <xdr:to>
      <xdr:col>95</xdr:col>
      <xdr:colOff>13607</xdr:colOff>
      <xdr:row>56</xdr:row>
      <xdr:rowOff>319086</xdr:rowOff>
    </xdr:to>
    <xdr:cxnSp macro="">
      <xdr:nvCxnSpPr>
        <xdr:cNvPr id="2441" name="Conector recto 2440">
          <a:extLst>
            <a:ext uri="{FF2B5EF4-FFF2-40B4-BE49-F238E27FC236}">
              <a16:creationId xmlns:a16="http://schemas.microsoft.com/office/drawing/2014/main" id="{8E98EA27-2BDF-4FBB-AF05-A6E20C417416}"/>
            </a:ext>
          </a:extLst>
        </xdr:cNvPr>
        <xdr:cNvCxnSpPr/>
      </xdr:nvCxnSpPr>
      <xdr:spPr>
        <a:xfrm flipV="1">
          <a:off x="74006529" y="15335250"/>
          <a:ext cx="1132114" cy="6592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1066800</xdr:colOff>
      <xdr:row>52</xdr:row>
      <xdr:rowOff>304800</xdr:rowOff>
    </xdr:from>
    <xdr:to>
      <xdr:col>95</xdr:col>
      <xdr:colOff>7145</xdr:colOff>
      <xdr:row>55</xdr:row>
      <xdr:rowOff>57150</xdr:rowOff>
    </xdr:to>
    <xdr:cxnSp macro="">
      <xdr:nvCxnSpPr>
        <xdr:cNvPr id="2442" name="Conector recto 2441">
          <a:extLst>
            <a:ext uri="{FF2B5EF4-FFF2-40B4-BE49-F238E27FC236}">
              <a16:creationId xmlns:a16="http://schemas.microsoft.com/office/drawing/2014/main" id="{4932D56F-2CAA-405F-BF7B-35A2304C5D5A}"/>
            </a:ext>
          </a:extLst>
        </xdr:cNvPr>
        <xdr:cNvCxnSpPr/>
      </xdr:nvCxnSpPr>
      <xdr:spPr>
        <a:xfrm flipV="1">
          <a:off x="74066400" y="14782800"/>
          <a:ext cx="1150145" cy="723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42</xdr:row>
      <xdr:rowOff>304800</xdr:rowOff>
    </xdr:from>
    <xdr:to>
      <xdr:col>95</xdr:col>
      <xdr:colOff>26195</xdr:colOff>
      <xdr:row>44</xdr:row>
      <xdr:rowOff>319086</xdr:rowOff>
    </xdr:to>
    <xdr:cxnSp macro="">
      <xdr:nvCxnSpPr>
        <xdr:cNvPr id="2443" name="Conector recto 2442">
          <a:extLst>
            <a:ext uri="{FF2B5EF4-FFF2-40B4-BE49-F238E27FC236}">
              <a16:creationId xmlns:a16="http://schemas.microsoft.com/office/drawing/2014/main" id="{B2D54B8B-2EBE-49B5-B0E2-BCE7398E44A3}"/>
            </a:ext>
          </a:extLst>
        </xdr:cNvPr>
        <xdr:cNvCxnSpPr/>
      </xdr:nvCxnSpPr>
      <xdr:spPr>
        <a:xfrm flipV="1">
          <a:off x="56883300" y="115443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39</xdr:row>
      <xdr:rowOff>0</xdr:rowOff>
    </xdr:from>
    <xdr:to>
      <xdr:col>95</xdr:col>
      <xdr:colOff>26195</xdr:colOff>
      <xdr:row>41</xdr:row>
      <xdr:rowOff>14286</xdr:rowOff>
    </xdr:to>
    <xdr:cxnSp macro="">
      <xdr:nvCxnSpPr>
        <xdr:cNvPr id="2444" name="Conector recto 2443">
          <a:extLst>
            <a:ext uri="{FF2B5EF4-FFF2-40B4-BE49-F238E27FC236}">
              <a16:creationId xmlns:a16="http://schemas.microsoft.com/office/drawing/2014/main" id="{B744F4D0-6004-4FF0-A7F1-D95559D7AC25}"/>
            </a:ext>
          </a:extLst>
        </xdr:cNvPr>
        <xdr:cNvCxnSpPr/>
      </xdr:nvCxnSpPr>
      <xdr:spPr>
        <a:xfrm flipV="1">
          <a:off x="56883300" y="10267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19050</xdr:colOff>
      <xdr:row>33</xdr:row>
      <xdr:rowOff>19050</xdr:rowOff>
    </xdr:from>
    <xdr:to>
      <xdr:col>95</xdr:col>
      <xdr:colOff>7145</xdr:colOff>
      <xdr:row>35</xdr:row>
      <xdr:rowOff>0</xdr:rowOff>
    </xdr:to>
    <xdr:cxnSp macro="">
      <xdr:nvCxnSpPr>
        <xdr:cNvPr id="2446" name="Conector recto 2445">
          <a:extLst>
            <a:ext uri="{FF2B5EF4-FFF2-40B4-BE49-F238E27FC236}">
              <a16:creationId xmlns:a16="http://schemas.microsoft.com/office/drawing/2014/main" id="{0A637649-1DBE-465D-B897-AD5135F4EC28}"/>
            </a:ext>
          </a:extLst>
        </xdr:cNvPr>
        <xdr:cNvCxnSpPr/>
      </xdr:nvCxnSpPr>
      <xdr:spPr>
        <a:xfrm flipV="1">
          <a:off x="74104500" y="8343900"/>
          <a:ext cx="11120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19050</xdr:colOff>
      <xdr:row>30</xdr:row>
      <xdr:rowOff>323850</xdr:rowOff>
    </xdr:from>
    <xdr:to>
      <xdr:col>95</xdr:col>
      <xdr:colOff>7145</xdr:colOff>
      <xdr:row>32</xdr:row>
      <xdr:rowOff>285750</xdr:rowOff>
    </xdr:to>
    <xdr:cxnSp macro="">
      <xdr:nvCxnSpPr>
        <xdr:cNvPr id="2447" name="Conector recto 2446">
          <a:extLst>
            <a:ext uri="{FF2B5EF4-FFF2-40B4-BE49-F238E27FC236}">
              <a16:creationId xmlns:a16="http://schemas.microsoft.com/office/drawing/2014/main" id="{CF8340E3-BE5C-4770-B236-7CD6BE7F6EB4}"/>
            </a:ext>
          </a:extLst>
        </xdr:cNvPr>
        <xdr:cNvCxnSpPr/>
      </xdr:nvCxnSpPr>
      <xdr:spPr>
        <a:xfrm flipV="1">
          <a:off x="74104500" y="7658100"/>
          <a:ext cx="11120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84</xdr:row>
      <xdr:rowOff>304800</xdr:rowOff>
    </xdr:from>
    <xdr:to>
      <xdr:col>95</xdr:col>
      <xdr:colOff>57150</xdr:colOff>
      <xdr:row>86</xdr:row>
      <xdr:rowOff>312965</xdr:rowOff>
    </xdr:to>
    <xdr:cxnSp macro="">
      <xdr:nvCxnSpPr>
        <xdr:cNvPr id="2448" name="Conector recto 2447">
          <a:extLst>
            <a:ext uri="{FF2B5EF4-FFF2-40B4-BE49-F238E27FC236}">
              <a16:creationId xmlns:a16="http://schemas.microsoft.com/office/drawing/2014/main" id="{68ECB6E5-B289-4E0D-AB6C-64E495672550}"/>
            </a:ext>
          </a:extLst>
        </xdr:cNvPr>
        <xdr:cNvCxnSpPr/>
      </xdr:nvCxnSpPr>
      <xdr:spPr>
        <a:xfrm flipV="1">
          <a:off x="74009250" y="25124229"/>
          <a:ext cx="1172936" cy="6613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</xdr:colOff>
      <xdr:row>34</xdr:row>
      <xdr:rowOff>285750</xdr:rowOff>
    </xdr:from>
    <xdr:to>
      <xdr:col>95</xdr:col>
      <xdr:colOff>38100</xdr:colOff>
      <xdr:row>36</xdr:row>
      <xdr:rowOff>292893</xdr:rowOff>
    </xdr:to>
    <xdr:cxnSp macro="">
      <xdr:nvCxnSpPr>
        <xdr:cNvPr id="2449" name="Conector recto 2448">
          <a:extLst>
            <a:ext uri="{FF2B5EF4-FFF2-40B4-BE49-F238E27FC236}">
              <a16:creationId xmlns:a16="http://schemas.microsoft.com/office/drawing/2014/main" id="{9EAC5E43-4A1B-4336-A0CF-BC3884152391}"/>
            </a:ext>
          </a:extLst>
        </xdr:cNvPr>
        <xdr:cNvCxnSpPr/>
      </xdr:nvCxnSpPr>
      <xdr:spPr>
        <a:xfrm flipV="1">
          <a:off x="74094975" y="8934450"/>
          <a:ext cx="1152525" cy="6548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1162048</xdr:colOff>
      <xdr:row>63</xdr:row>
      <xdr:rowOff>11908</xdr:rowOff>
    </xdr:from>
    <xdr:to>
      <xdr:col>95</xdr:col>
      <xdr:colOff>678654</xdr:colOff>
      <xdr:row>64</xdr:row>
      <xdr:rowOff>307183</xdr:rowOff>
    </xdr:to>
    <xdr:cxnSp macro="">
      <xdr:nvCxnSpPr>
        <xdr:cNvPr id="2453" name="Conector recto 2452">
          <a:extLst>
            <a:ext uri="{FF2B5EF4-FFF2-40B4-BE49-F238E27FC236}">
              <a16:creationId xmlns:a16="http://schemas.microsoft.com/office/drawing/2014/main" id="{5FB632EB-15ED-4FBC-AC75-03720C61499C}"/>
            </a:ext>
          </a:extLst>
        </xdr:cNvPr>
        <xdr:cNvCxnSpPr/>
      </xdr:nvCxnSpPr>
      <xdr:spPr>
        <a:xfrm flipV="1">
          <a:off x="57588148" y="18052258"/>
          <a:ext cx="678656" cy="619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-1</xdr:colOff>
      <xdr:row>55</xdr:row>
      <xdr:rowOff>19050</xdr:rowOff>
    </xdr:from>
    <xdr:to>
      <xdr:col>95</xdr:col>
      <xdr:colOff>692945</xdr:colOff>
      <xdr:row>57</xdr:row>
      <xdr:rowOff>-1</xdr:rowOff>
    </xdr:to>
    <xdr:cxnSp macro="">
      <xdr:nvCxnSpPr>
        <xdr:cNvPr id="2454" name="Conector recto 2453">
          <a:extLst>
            <a:ext uri="{FF2B5EF4-FFF2-40B4-BE49-F238E27FC236}">
              <a16:creationId xmlns:a16="http://schemas.microsoft.com/office/drawing/2014/main" id="{0982AD3A-C6AE-428C-9374-8F0B465E3FBD}"/>
            </a:ext>
          </a:extLst>
        </xdr:cNvPr>
        <xdr:cNvCxnSpPr/>
      </xdr:nvCxnSpPr>
      <xdr:spPr>
        <a:xfrm flipV="1">
          <a:off x="57588149" y="15468600"/>
          <a:ext cx="692946" cy="628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21429</xdr:colOff>
      <xdr:row>103</xdr:row>
      <xdr:rowOff>27214</xdr:rowOff>
    </xdr:from>
    <xdr:to>
      <xdr:col>83</xdr:col>
      <xdr:colOff>1020535</xdr:colOff>
      <xdr:row>104</xdr:row>
      <xdr:rowOff>306501</xdr:rowOff>
    </xdr:to>
    <xdr:cxnSp macro="">
      <xdr:nvCxnSpPr>
        <xdr:cNvPr id="2458" name="Conector recto 2457">
          <a:extLst>
            <a:ext uri="{FF2B5EF4-FFF2-40B4-BE49-F238E27FC236}">
              <a16:creationId xmlns:a16="http://schemas.microsoft.com/office/drawing/2014/main" id="{EE031C33-BB1D-4153-BA13-E3EE03A7396E}"/>
            </a:ext>
          </a:extLst>
        </xdr:cNvPr>
        <xdr:cNvCxnSpPr/>
      </xdr:nvCxnSpPr>
      <xdr:spPr>
        <a:xfrm flipV="1">
          <a:off x="64668965" y="31051500"/>
          <a:ext cx="999106" cy="6058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18367</xdr:colOff>
      <xdr:row>115</xdr:row>
      <xdr:rowOff>25175</xdr:rowOff>
    </xdr:from>
    <xdr:to>
      <xdr:col>95</xdr:col>
      <xdr:colOff>15646</xdr:colOff>
      <xdr:row>116</xdr:row>
      <xdr:rowOff>313645</xdr:rowOff>
    </xdr:to>
    <xdr:cxnSp macro="">
      <xdr:nvCxnSpPr>
        <xdr:cNvPr id="2468" name="Conector recto 2467">
          <a:extLst>
            <a:ext uri="{FF2B5EF4-FFF2-40B4-BE49-F238E27FC236}">
              <a16:creationId xmlns:a16="http://schemas.microsoft.com/office/drawing/2014/main" id="{0B4580A5-018E-42D0-ACAC-792D0522FF63}"/>
            </a:ext>
          </a:extLst>
        </xdr:cNvPr>
        <xdr:cNvCxnSpPr/>
      </xdr:nvCxnSpPr>
      <xdr:spPr>
        <a:xfrm flipV="1">
          <a:off x="5690166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21089</xdr:colOff>
      <xdr:row>113</xdr:row>
      <xdr:rowOff>27896</xdr:rowOff>
    </xdr:from>
    <xdr:to>
      <xdr:col>95</xdr:col>
      <xdr:colOff>18368</xdr:colOff>
      <xdr:row>114</xdr:row>
      <xdr:rowOff>316367</xdr:rowOff>
    </xdr:to>
    <xdr:cxnSp macro="">
      <xdr:nvCxnSpPr>
        <xdr:cNvPr id="2469" name="Conector recto 2468">
          <a:extLst>
            <a:ext uri="{FF2B5EF4-FFF2-40B4-BE49-F238E27FC236}">
              <a16:creationId xmlns:a16="http://schemas.microsoft.com/office/drawing/2014/main" id="{D935CFB7-A16A-47BB-8132-4BA2D68A246D}"/>
            </a:ext>
          </a:extLst>
        </xdr:cNvPr>
        <xdr:cNvCxnSpPr/>
      </xdr:nvCxnSpPr>
      <xdr:spPr>
        <a:xfrm flipV="1">
          <a:off x="5690438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1102179</xdr:colOff>
      <xdr:row>73</xdr:row>
      <xdr:rowOff>19051</xdr:rowOff>
    </xdr:from>
    <xdr:to>
      <xdr:col>96</xdr:col>
      <xdr:colOff>14286</xdr:colOff>
      <xdr:row>74</xdr:row>
      <xdr:rowOff>312965</xdr:rowOff>
    </xdr:to>
    <xdr:cxnSp macro="">
      <xdr:nvCxnSpPr>
        <xdr:cNvPr id="2474" name="Conector recto 2473">
          <a:extLst>
            <a:ext uri="{FF2B5EF4-FFF2-40B4-BE49-F238E27FC236}">
              <a16:creationId xmlns:a16="http://schemas.microsoft.com/office/drawing/2014/main" id="{307E39F3-68B4-4409-812C-03DF948C794D}"/>
            </a:ext>
          </a:extLst>
        </xdr:cNvPr>
        <xdr:cNvCxnSpPr/>
      </xdr:nvCxnSpPr>
      <xdr:spPr>
        <a:xfrm flipV="1">
          <a:off x="75111429" y="21246194"/>
          <a:ext cx="735464" cy="6204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83</xdr:row>
      <xdr:rowOff>45244</xdr:rowOff>
    </xdr:from>
    <xdr:to>
      <xdr:col>96</xdr:col>
      <xdr:colOff>14286</xdr:colOff>
      <xdr:row>84</xdr:row>
      <xdr:rowOff>304800</xdr:rowOff>
    </xdr:to>
    <xdr:cxnSp macro="">
      <xdr:nvCxnSpPr>
        <xdr:cNvPr id="2475" name="Conector recto 2474">
          <a:extLst>
            <a:ext uri="{FF2B5EF4-FFF2-40B4-BE49-F238E27FC236}">
              <a16:creationId xmlns:a16="http://schemas.microsoft.com/office/drawing/2014/main" id="{2D140BC2-B0C5-42E5-9E86-7457934613E9}"/>
            </a:ext>
          </a:extLst>
        </xdr:cNvPr>
        <xdr:cNvCxnSpPr/>
      </xdr:nvCxnSpPr>
      <xdr:spPr>
        <a:xfrm flipV="1">
          <a:off x="75209400" y="24562594"/>
          <a:ext cx="719136" cy="5834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2379</xdr:colOff>
      <xdr:row>67</xdr:row>
      <xdr:rowOff>27215</xdr:rowOff>
    </xdr:from>
    <xdr:to>
      <xdr:col>96</xdr:col>
      <xdr:colOff>0</xdr:colOff>
      <xdr:row>69</xdr:row>
      <xdr:rowOff>1</xdr:rowOff>
    </xdr:to>
    <xdr:cxnSp macro="">
      <xdr:nvCxnSpPr>
        <xdr:cNvPr id="2477" name="Conector recto 2476">
          <a:extLst>
            <a:ext uri="{FF2B5EF4-FFF2-40B4-BE49-F238E27FC236}">
              <a16:creationId xmlns:a16="http://schemas.microsoft.com/office/drawing/2014/main" id="{D3B75E11-AF88-4E4F-902D-B162509589BB}"/>
            </a:ext>
          </a:extLst>
        </xdr:cNvPr>
        <xdr:cNvCxnSpPr/>
      </xdr:nvCxnSpPr>
      <xdr:spPr>
        <a:xfrm flipV="1">
          <a:off x="75127415" y="19294929"/>
          <a:ext cx="705192" cy="6259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57150</xdr:colOff>
      <xdr:row>71</xdr:row>
      <xdr:rowOff>42863</xdr:rowOff>
    </xdr:from>
    <xdr:to>
      <xdr:col>95</xdr:col>
      <xdr:colOff>697705</xdr:colOff>
      <xdr:row>72</xdr:row>
      <xdr:rowOff>266700</xdr:rowOff>
    </xdr:to>
    <xdr:cxnSp macro="">
      <xdr:nvCxnSpPr>
        <xdr:cNvPr id="2478" name="Conector recto 2477">
          <a:extLst>
            <a:ext uri="{FF2B5EF4-FFF2-40B4-BE49-F238E27FC236}">
              <a16:creationId xmlns:a16="http://schemas.microsoft.com/office/drawing/2014/main" id="{1C2112D1-691E-402D-B0EF-7A1D9DFE4FB8}"/>
            </a:ext>
          </a:extLst>
        </xdr:cNvPr>
        <xdr:cNvCxnSpPr/>
      </xdr:nvCxnSpPr>
      <xdr:spPr>
        <a:xfrm flipV="1">
          <a:off x="75266550" y="20674013"/>
          <a:ext cx="640555" cy="5476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38100</xdr:colOff>
      <xdr:row>79</xdr:row>
      <xdr:rowOff>0</xdr:rowOff>
    </xdr:from>
    <xdr:to>
      <xdr:col>96</xdr:col>
      <xdr:colOff>0</xdr:colOff>
      <xdr:row>80</xdr:row>
      <xdr:rowOff>266700</xdr:rowOff>
    </xdr:to>
    <xdr:cxnSp macro="">
      <xdr:nvCxnSpPr>
        <xdr:cNvPr id="2479" name="Conector recto 2478">
          <a:extLst>
            <a:ext uri="{FF2B5EF4-FFF2-40B4-BE49-F238E27FC236}">
              <a16:creationId xmlns:a16="http://schemas.microsoft.com/office/drawing/2014/main" id="{168482C6-9139-49DE-91B9-66D1F830CF2B}"/>
            </a:ext>
          </a:extLst>
        </xdr:cNvPr>
        <xdr:cNvCxnSpPr/>
      </xdr:nvCxnSpPr>
      <xdr:spPr>
        <a:xfrm flipV="1">
          <a:off x="75247500" y="23221950"/>
          <a:ext cx="66675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2379</xdr:colOff>
      <xdr:row>103</xdr:row>
      <xdr:rowOff>19050</xdr:rowOff>
    </xdr:from>
    <xdr:to>
      <xdr:col>96</xdr:col>
      <xdr:colOff>0</xdr:colOff>
      <xdr:row>105</xdr:row>
      <xdr:rowOff>0</xdr:rowOff>
    </xdr:to>
    <xdr:cxnSp macro="">
      <xdr:nvCxnSpPr>
        <xdr:cNvPr id="2480" name="Conector recto 2479">
          <a:extLst>
            <a:ext uri="{FF2B5EF4-FFF2-40B4-BE49-F238E27FC236}">
              <a16:creationId xmlns:a16="http://schemas.microsoft.com/office/drawing/2014/main" id="{3B995407-5FC6-4C6F-B935-715F45FAAF0A}"/>
            </a:ext>
          </a:extLst>
        </xdr:cNvPr>
        <xdr:cNvCxnSpPr/>
      </xdr:nvCxnSpPr>
      <xdr:spPr>
        <a:xfrm flipV="1">
          <a:off x="56885679" y="31013400"/>
          <a:ext cx="70247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1104900</xdr:colOff>
      <xdr:row>77</xdr:row>
      <xdr:rowOff>19050</xdr:rowOff>
    </xdr:from>
    <xdr:to>
      <xdr:col>95</xdr:col>
      <xdr:colOff>685800</xdr:colOff>
      <xdr:row>79</xdr:row>
      <xdr:rowOff>0</xdr:rowOff>
    </xdr:to>
    <xdr:cxnSp macro="">
      <xdr:nvCxnSpPr>
        <xdr:cNvPr id="2481" name="Conector recto 2480">
          <a:extLst>
            <a:ext uri="{FF2B5EF4-FFF2-40B4-BE49-F238E27FC236}">
              <a16:creationId xmlns:a16="http://schemas.microsoft.com/office/drawing/2014/main" id="{6DBF2D07-F9CC-4424-A453-510E839A9369}"/>
            </a:ext>
          </a:extLst>
        </xdr:cNvPr>
        <xdr:cNvCxnSpPr/>
      </xdr:nvCxnSpPr>
      <xdr:spPr>
        <a:xfrm flipV="1">
          <a:off x="75190350" y="22593300"/>
          <a:ext cx="70485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56</xdr:row>
      <xdr:rowOff>304800</xdr:rowOff>
    </xdr:from>
    <xdr:to>
      <xdr:col>96</xdr:col>
      <xdr:colOff>26195</xdr:colOff>
      <xdr:row>58</xdr:row>
      <xdr:rowOff>319086</xdr:rowOff>
    </xdr:to>
    <xdr:cxnSp macro="">
      <xdr:nvCxnSpPr>
        <xdr:cNvPr id="2482" name="Conector recto 2481">
          <a:extLst>
            <a:ext uri="{FF2B5EF4-FFF2-40B4-BE49-F238E27FC236}">
              <a16:creationId xmlns:a16="http://schemas.microsoft.com/office/drawing/2014/main" id="{8DC1CFCB-9DA6-4309-A698-C9E47028A4B2}"/>
            </a:ext>
          </a:extLst>
        </xdr:cNvPr>
        <xdr:cNvCxnSpPr/>
      </xdr:nvCxnSpPr>
      <xdr:spPr>
        <a:xfrm flipV="1">
          <a:off x="56883300" y="160782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58</xdr:row>
      <xdr:rowOff>304800</xdr:rowOff>
    </xdr:from>
    <xdr:to>
      <xdr:col>96</xdr:col>
      <xdr:colOff>26195</xdr:colOff>
      <xdr:row>60</xdr:row>
      <xdr:rowOff>319086</xdr:rowOff>
    </xdr:to>
    <xdr:cxnSp macro="">
      <xdr:nvCxnSpPr>
        <xdr:cNvPr id="2483" name="Conector recto 2482">
          <a:extLst>
            <a:ext uri="{FF2B5EF4-FFF2-40B4-BE49-F238E27FC236}">
              <a16:creationId xmlns:a16="http://schemas.microsoft.com/office/drawing/2014/main" id="{D8C5ED55-2956-42F2-8C81-B23F5F9F2000}"/>
            </a:ext>
          </a:extLst>
        </xdr:cNvPr>
        <xdr:cNvCxnSpPr/>
      </xdr:nvCxnSpPr>
      <xdr:spPr>
        <a:xfrm flipV="1">
          <a:off x="56883300" y="167259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52</xdr:row>
      <xdr:rowOff>304800</xdr:rowOff>
    </xdr:from>
    <xdr:to>
      <xdr:col>96</xdr:col>
      <xdr:colOff>7145</xdr:colOff>
      <xdr:row>54</xdr:row>
      <xdr:rowOff>304800</xdr:rowOff>
    </xdr:to>
    <xdr:cxnSp macro="">
      <xdr:nvCxnSpPr>
        <xdr:cNvPr id="2485" name="Conector recto 2484">
          <a:extLst>
            <a:ext uri="{FF2B5EF4-FFF2-40B4-BE49-F238E27FC236}">
              <a16:creationId xmlns:a16="http://schemas.microsoft.com/office/drawing/2014/main" id="{D7065207-FE6A-4F8E-9872-69601366CBA5}"/>
            </a:ext>
          </a:extLst>
        </xdr:cNvPr>
        <xdr:cNvCxnSpPr/>
      </xdr:nvCxnSpPr>
      <xdr:spPr>
        <a:xfrm flipV="1">
          <a:off x="75209400" y="14782800"/>
          <a:ext cx="71199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42</xdr:row>
      <xdr:rowOff>304800</xdr:rowOff>
    </xdr:from>
    <xdr:to>
      <xdr:col>96</xdr:col>
      <xdr:colOff>26195</xdr:colOff>
      <xdr:row>44</xdr:row>
      <xdr:rowOff>319086</xdr:rowOff>
    </xdr:to>
    <xdr:cxnSp macro="">
      <xdr:nvCxnSpPr>
        <xdr:cNvPr id="2486" name="Conector recto 2485">
          <a:extLst>
            <a:ext uri="{FF2B5EF4-FFF2-40B4-BE49-F238E27FC236}">
              <a16:creationId xmlns:a16="http://schemas.microsoft.com/office/drawing/2014/main" id="{815CD892-5262-4EC4-9C53-2F7271E7F4BC}"/>
            </a:ext>
          </a:extLst>
        </xdr:cNvPr>
        <xdr:cNvCxnSpPr/>
      </xdr:nvCxnSpPr>
      <xdr:spPr>
        <a:xfrm flipV="1">
          <a:off x="56883300" y="1154430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39</xdr:row>
      <xdr:rowOff>0</xdr:rowOff>
    </xdr:from>
    <xdr:to>
      <xdr:col>96</xdr:col>
      <xdr:colOff>26195</xdr:colOff>
      <xdr:row>41</xdr:row>
      <xdr:rowOff>14286</xdr:rowOff>
    </xdr:to>
    <xdr:cxnSp macro="">
      <xdr:nvCxnSpPr>
        <xdr:cNvPr id="2487" name="Conector recto 2486">
          <a:extLst>
            <a:ext uri="{FF2B5EF4-FFF2-40B4-BE49-F238E27FC236}">
              <a16:creationId xmlns:a16="http://schemas.microsoft.com/office/drawing/2014/main" id="{118A04B1-61A5-4B35-913A-5EF86E8325EF}"/>
            </a:ext>
          </a:extLst>
        </xdr:cNvPr>
        <xdr:cNvCxnSpPr/>
      </xdr:nvCxnSpPr>
      <xdr:spPr>
        <a:xfrm flipV="1">
          <a:off x="56883300" y="10267950"/>
          <a:ext cx="731045" cy="66198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37</xdr:row>
      <xdr:rowOff>0</xdr:rowOff>
    </xdr:from>
    <xdr:to>
      <xdr:col>95</xdr:col>
      <xdr:colOff>692945</xdr:colOff>
      <xdr:row>38</xdr:row>
      <xdr:rowOff>285750</xdr:rowOff>
    </xdr:to>
    <xdr:cxnSp macro="">
      <xdr:nvCxnSpPr>
        <xdr:cNvPr id="2488" name="Conector recto 2487">
          <a:extLst>
            <a:ext uri="{FF2B5EF4-FFF2-40B4-BE49-F238E27FC236}">
              <a16:creationId xmlns:a16="http://schemas.microsoft.com/office/drawing/2014/main" id="{BEA82AB7-D311-4565-8039-A2A5DD7431FE}"/>
            </a:ext>
          </a:extLst>
        </xdr:cNvPr>
        <xdr:cNvCxnSpPr/>
      </xdr:nvCxnSpPr>
      <xdr:spPr>
        <a:xfrm flipV="1">
          <a:off x="75209400" y="9620250"/>
          <a:ext cx="692945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57150</xdr:colOff>
      <xdr:row>33</xdr:row>
      <xdr:rowOff>19050</xdr:rowOff>
    </xdr:from>
    <xdr:to>
      <xdr:col>96</xdr:col>
      <xdr:colOff>7145</xdr:colOff>
      <xdr:row>34</xdr:row>
      <xdr:rowOff>285750</xdr:rowOff>
    </xdr:to>
    <xdr:cxnSp macro="">
      <xdr:nvCxnSpPr>
        <xdr:cNvPr id="2489" name="Conector recto 2488">
          <a:extLst>
            <a:ext uri="{FF2B5EF4-FFF2-40B4-BE49-F238E27FC236}">
              <a16:creationId xmlns:a16="http://schemas.microsoft.com/office/drawing/2014/main" id="{1A60A4F4-B5DA-4D54-907A-22ECC7C0A432}"/>
            </a:ext>
          </a:extLst>
        </xdr:cNvPr>
        <xdr:cNvCxnSpPr/>
      </xdr:nvCxnSpPr>
      <xdr:spPr>
        <a:xfrm flipV="1">
          <a:off x="75266550" y="8343900"/>
          <a:ext cx="654845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57150</xdr:colOff>
      <xdr:row>30</xdr:row>
      <xdr:rowOff>323850</xdr:rowOff>
    </xdr:from>
    <xdr:to>
      <xdr:col>96</xdr:col>
      <xdr:colOff>7145</xdr:colOff>
      <xdr:row>32</xdr:row>
      <xdr:rowOff>304800</xdr:rowOff>
    </xdr:to>
    <xdr:cxnSp macro="">
      <xdr:nvCxnSpPr>
        <xdr:cNvPr id="2490" name="Conector recto 2489">
          <a:extLst>
            <a:ext uri="{FF2B5EF4-FFF2-40B4-BE49-F238E27FC236}">
              <a16:creationId xmlns:a16="http://schemas.microsoft.com/office/drawing/2014/main" id="{A4F32C1E-81E2-4DC7-A022-1DAE93C40420}"/>
            </a:ext>
          </a:extLst>
        </xdr:cNvPr>
        <xdr:cNvCxnSpPr/>
      </xdr:nvCxnSpPr>
      <xdr:spPr>
        <a:xfrm flipV="1">
          <a:off x="75266550" y="7658100"/>
          <a:ext cx="65484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0</xdr:colOff>
      <xdr:row>85</xdr:row>
      <xdr:rowOff>45244</xdr:rowOff>
    </xdr:from>
    <xdr:to>
      <xdr:col>95</xdr:col>
      <xdr:colOff>700086</xdr:colOff>
      <xdr:row>87</xdr:row>
      <xdr:rowOff>19050</xdr:rowOff>
    </xdr:to>
    <xdr:cxnSp macro="">
      <xdr:nvCxnSpPr>
        <xdr:cNvPr id="2491" name="Conector recto 2490">
          <a:extLst>
            <a:ext uri="{FF2B5EF4-FFF2-40B4-BE49-F238E27FC236}">
              <a16:creationId xmlns:a16="http://schemas.microsoft.com/office/drawing/2014/main" id="{316D28CD-CF59-4A31-A490-6D7C17797967}"/>
            </a:ext>
          </a:extLst>
        </xdr:cNvPr>
        <xdr:cNvCxnSpPr/>
      </xdr:nvCxnSpPr>
      <xdr:spPr>
        <a:xfrm flipV="1">
          <a:off x="75209400" y="25210294"/>
          <a:ext cx="700086" cy="6215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9525</xdr:colOff>
      <xdr:row>35</xdr:row>
      <xdr:rowOff>9525</xdr:rowOff>
    </xdr:from>
    <xdr:to>
      <xdr:col>95</xdr:col>
      <xdr:colOff>752475</xdr:colOff>
      <xdr:row>36</xdr:row>
      <xdr:rowOff>292893</xdr:rowOff>
    </xdr:to>
    <xdr:cxnSp macro="">
      <xdr:nvCxnSpPr>
        <xdr:cNvPr id="2492" name="Conector recto 2491">
          <a:extLst>
            <a:ext uri="{FF2B5EF4-FFF2-40B4-BE49-F238E27FC236}">
              <a16:creationId xmlns:a16="http://schemas.microsoft.com/office/drawing/2014/main" id="{71DC3A9D-BDA8-451C-8D84-F7A2CC4F2127}"/>
            </a:ext>
          </a:extLst>
        </xdr:cNvPr>
        <xdr:cNvCxnSpPr/>
      </xdr:nvCxnSpPr>
      <xdr:spPr>
        <a:xfrm flipV="1">
          <a:off x="56892825" y="8982075"/>
          <a:ext cx="695325" cy="6072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47624</xdr:colOff>
      <xdr:row>36</xdr:row>
      <xdr:rowOff>304800</xdr:rowOff>
    </xdr:from>
    <xdr:to>
      <xdr:col>95</xdr:col>
      <xdr:colOff>7145</xdr:colOff>
      <xdr:row>38</xdr:row>
      <xdr:rowOff>309562</xdr:rowOff>
    </xdr:to>
    <xdr:cxnSp macro="">
      <xdr:nvCxnSpPr>
        <xdr:cNvPr id="2493" name="Conector recto 2492">
          <a:extLst>
            <a:ext uri="{FF2B5EF4-FFF2-40B4-BE49-F238E27FC236}">
              <a16:creationId xmlns:a16="http://schemas.microsoft.com/office/drawing/2014/main" id="{978B40D2-A6AB-43C9-A87D-FC21EBEBE799}"/>
            </a:ext>
          </a:extLst>
        </xdr:cNvPr>
        <xdr:cNvCxnSpPr/>
      </xdr:nvCxnSpPr>
      <xdr:spPr>
        <a:xfrm flipV="1">
          <a:off x="56226074" y="9601200"/>
          <a:ext cx="664371" cy="6524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18367</xdr:colOff>
      <xdr:row>115</xdr:row>
      <xdr:rowOff>25175</xdr:rowOff>
    </xdr:from>
    <xdr:to>
      <xdr:col>96</xdr:col>
      <xdr:colOff>15646</xdr:colOff>
      <xdr:row>116</xdr:row>
      <xdr:rowOff>313645</xdr:rowOff>
    </xdr:to>
    <xdr:cxnSp macro="">
      <xdr:nvCxnSpPr>
        <xdr:cNvPr id="2511" name="Conector recto 2510">
          <a:extLst>
            <a:ext uri="{FF2B5EF4-FFF2-40B4-BE49-F238E27FC236}">
              <a16:creationId xmlns:a16="http://schemas.microsoft.com/office/drawing/2014/main" id="{A3B53B04-3699-464D-A0DD-854ECD138194}"/>
            </a:ext>
          </a:extLst>
        </xdr:cNvPr>
        <xdr:cNvCxnSpPr/>
      </xdr:nvCxnSpPr>
      <xdr:spPr>
        <a:xfrm flipV="1">
          <a:off x="56901667" y="34905725"/>
          <a:ext cx="702129" cy="612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21089</xdr:colOff>
      <xdr:row>113</xdr:row>
      <xdr:rowOff>27896</xdr:rowOff>
    </xdr:from>
    <xdr:to>
      <xdr:col>96</xdr:col>
      <xdr:colOff>18368</xdr:colOff>
      <xdr:row>114</xdr:row>
      <xdr:rowOff>316367</xdr:rowOff>
    </xdr:to>
    <xdr:cxnSp macro="">
      <xdr:nvCxnSpPr>
        <xdr:cNvPr id="2512" name="Conector recto 2511">
          <a:extLst>
            <a:ext uri="{FF2B5EF4-FFF2-40B4-BE49-F238E27FC236}">
              <a16:creationId xmlns:a16="http://schemas.microsoft.com/office/drawing/2014/main" id="{DC8178A4-CE90-474B-AA87-9337FAD5A84E}"/>
            </a:ext>
          </a:extLst>
        </xdr:cNvPr>
        <xdr:cNvCxnSpPr/>
      </xdr:nvCxnSpPr>
      <xdr:spPr>
        <a:xfrm flipV="1">
          <a:off x="56904389" y="34260746"/>
          <a:ext cx="702129" cy="6123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217714</xdr:colOff>
      <xdr:row>23</xdr:row>
      <xdr:rowOff>108856</xdr:rowOff>
    </xdr:from>
    <xdr:to>
      <xdr:col>98</xdr:col>
      <xdr:colOff>517071</xdr:colOff>
      <xdr:row>25</xdr:row>
      <xdr:rowOff>163284</xdr:rowOff>
    </xdr:to>
    <xdr:sp macro="" textlink="">
      <xdr:nvSpPr>
        <xdr:cNvPr id="2" name="Signo más 1">
          <a:extLst>
            <a:ext uri="{FF2B5EF4-FFF2-40B4-BE49-F238E27FC236}">
              <a16:creationId xmlns:a16="http://schemas.microsoft.com/office/drawing/2014/main" id="{101A5461-145F-4801-9057-B60B89195F21}"/>
            </a:ext>
          </a:extLst>
        </xdr:cNvPr>
        <xdr:cNvSpPr/>
      </xdr:nvSpPr>
      <xdr:spPr>
        <a:xfrm>
          <a:off x="77465464" y="5456463"/>
          <a:ext cx="299357" cy="381000"/>
        </a:xfrm>
        <a:prstGeom prst="mathPl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100</xdr:col>
      <xdr:colOff>217714</xdr:colOff>
      <xdr:row>23</xdr:row>
      <xdr:rowOff>108856</xdr:rowOff>
    </xdr:from>
    <xdr:to>
      <xdr:col>100</xdr:col>
      <xdr:colOff>517071</xdr:colOff>
      <xdr:row>25</xdr:row>
      <xdr:rowOff>163284</xdr:rowOff>
    </xdr:to>
    <xdr:sp macro="" textlink="">
      <xdr:nvSpPr>
        <xdr:cNvPr id="1755" name="Signo más 1754">
          <a:extLst>
            <a:ext uri="{FF2B5EF4-FFF2-40B4-BE49-F238E27FC236}">
              <a16:creationId xmlns:a16="http://schemas.microsoft.com/office/drawing/2014/main" id="{DDAAC795-2942-47C3-B453-63A7F0474E4C}"/>
            </a:ext>
          </a:extLst>
        </xdr:cNvPr>
        <xdr:cNvSpPr/>
      </xdr:nvSpPr>
      <xdr:spPr>
        <a:xfrm>
          <a:off x="77465464" y="5456463"/>
          <a:ext cx="299357" cy="381000"/>
        </a:xfrm>
        <a:prstGeom prst="mathPl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48</xdr:col>
      <xdr:colOff>0</xdr:colOff>
      <xdr:row>56</xdr:row>
      <xdr:rowOff>304800</xdr:rowOff>
    </xdr:from>
    <xdr:to>
      <xdr:col>49</xdr:col>
      <xdr:colOff>26195</xdr:colOff>
      <xdr:row>58</xdr:row>
      <xdr:rowOff>319086</xdr:rowOff>
    </xdr:to>
    <xdr:cxnSp macro="">
      <xdr:nvCxnSpPr>
        <xdr:cNvPr id="2262" name="Conector recto 2261">
          <a:extLst>
            <a:ext uri="{FF2B5EF4-FFF2-40B4-BE49-F238E27FC236}">
              <a16:creationId xmlns:a16="http://schemas.microsoft.com/office/drawing/2014/main" id="{DA01CA4C-E1BA-4B96-BDE2-0A4EBE48ECE0}"/>
            </a:ext>
          </a:extLst>
        </xdr:cNvPr>
        <xdr:cNvCxnSpPr/>
      </xdr:nvCxnSpPr>
      <xdr:spPr>
        <a:xfrm flipV="1">
          <a:off x="30874607" y="15980229"/>
          <a:ext cx="733767" cy="6674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7481</xdr:colOff>
      <xdr:row>117</xdr:row>
      <xdr:rowOff>682</xdr:rowOff>
    </xdr:from>
    <xdr:to>
      <xdr:col>57</xdr:col>
      <xdr:colOff>4760</xdr:colOff>
      <xdr:row>118</xdr:row>
      <xdr:rowOff>289152</xdr:rowOff>
    </xdr:to>
    <xdr:cxnSp macro="">
      <xdr:nvCxnSpPr>
        <xdr:cNvPr id="2569" name="Conector recto 2568">
          <a:extLst>
            <a:ext uri="{FF2B5EF4-FFF2-40B4-BE49-F238E27FC236}">
              <a16:creationId xmlns:a16="http://schemas.microsoft.com/office/drawing/2014/main" id="{718D44C5-9239-459A-9B76-A0D6353DEEC7}"/>
            </a:ext>
          </a:extLst>
        </xdr:cNvPr>
        <xdr:cNvCxnSpPr/>
      </xdr:nvCxnSpPr>
      <xdr:spPr>
        <a:xfrm flipV="1">
          <a:off x="31589660" y="35596968"/>
          <a:ext cx="704850" cy="6150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50005</xdr:colOff>
      <xdr:row>58</xdr:row>
      <xdr:rowOff>323851</xdr:rowOff>
    </xdr:from>
    <xdr:to>
      <xdr:col>80</xdr:col>
      <xdr:colOff>90487</xdr:colOff>
      <xdr:row>60</xdr:row>
      <xdr:rowOff>285751</xdr:rowOff>
    </xdr:to>
    <xdr:cxnSp macro="">
      <xdr:nvCxnSpPr>
        <xdr:cNvPr id="2580" name="Conector recto 2579">
          <a:extLst>
            <a:ext uri="{FF2B5EF4-FFF2-40B4-BE49-F238E27FC236}">
              <a16:creationId xmlns:a16="http://schemas.microsoft.com/office/drawing/2014/main" id="{532867B1-40F2-41E1-AE9F-AE039E8EA7E2}"/>
            </a:ext>
          </a:extLst>
        </xdr:cNvPr>
        <xdr:cNvCxnSpPr/>
      </xdr:nvCxnSpPr>
      <xdr:spPr>
        <a:xfrm flipV="1">
          <a:off x="59975862" y="16652422"/>
          <a:ext cx="965768" cy="61504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340</xdr:colOff>
      <xdr:row>85</xdr:row>
      <xdr:rowOff>19050</xdr:rowOff>
    </xdr:from>
    <xdr:to>
      <xdr:col>83</xdr:col>
      <xdr:colOff>1085850</xdr:colOff>
      <xdr:row>86</xdr:row>
      <xdr:rowOff>314327</xdr:rowOff>
    </xdr:to>
    <xdr:cxnSp macro="">
      <xdr:nvCxnSpPr>
        <xdr:cNvPr id="2707" name="Conector recto 2706">
          <a:extLst>
            <a:ext uri="{FF2B5EF4-FFF2-40B4-BE49-F238E27FC236}">
              <a16:creationId xmlns:a16="http://schemas.microsoft.com/office/drawing/2014/main" id="{C80EF3BB-7939-4749-8899-05F0AEC97872}"/>
            </a:ext>
          </a:extLst>
        </xdr:cNvPr>
        <xdr:cNvCxnSpPr/>
      </xdr:nvCxnSpPr>
      <xdr:spPr>
        <a:xfrm flipV="1">
          <a:off x="60851483" y="25165050"/>
          <a:ext cx="704510" cy="6218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21089</xdr:colOff>
      <xdr:row>113</xdr:row>
      <xdr:rowOff>27896</xdr:rowOff>
    </xdr:from>
    <xdr:to>
      <xdr:col>84</xdr:col>
      <xdr:colOff>18368</xdr:colOff>
      <xdr:row>114</xdr:row>
      <xdr:rowOff>316367</xdr:rowOff>
    </xdr:to>
    <xdr:cxnSp macro="">
      <xdr:nvCxnSpPr>
        <xdr:cNvPr id="2714" name="Conector recto 2713">
          <a:extLst>
            <a:ext uri="{FF2B5EF4-FFF2-40B4-BE49-F238E27FC236}">
              <a16:creationId xmlns:a16="http://schemas.microsoft.com/office/drawing/2014/main" id="{D528C2A8-3D61-4068-818A-E256342DB863}"/>
            </a:ext>
          </a:extLst>
        </xdr:cNvPr>
        <xdr:cNvCxnSpPr/>
      </xdr:nvCxnSpPr>
      <xdr:spPr>
        <a:xfrm flipV="1">
          <a:off x="61579803" y="34317896"/>
          <a:ext cx="1126672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18367</xdr:colOff>
      <xdr:row>115</xdr:row>
      <xdr:rowOff>25175</xdr:rowOff>
    </xdr:from>
    <xdr:to>
      <xdr:col>84</xdr:col>
      <xdr:colOff>15646</xdr:colOff>
      <xdr:row>116</xdr:row>
      <xdr:rowOff>313645</xdr:rowOff>
    </xdr:to>
    <xdr:cxnSp macro="">
      <xdr:nvCxnSpPr>
        <xdr:cNvPr id="2740" name="Conector recto 2739">
          <a:extLst>
            <a:ext uri="{FF2B5EF4-FFF2-40B4-BE49-F238E27FC236}">
              <a16:creationId xmlns:a16="http://schemas.microsoft.com/office/drawing/2014/main" id="{2BD817C3-1475-40A9-B760-438EB9D74E80}"/>
            </a:ext>
          </a:extLst>
        </xdr:cNvPr>
        <xdr:cNvCxnSpPr/>
      </xdr:nvCxnSpPr>
      <xdr:spPr>
        <a:xfrm flipV="1">
          <a:off x="61577081" y="34968318"/>
          <a:ext cx="1126672" cy="6150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13608</xdr:colOff>
      <xdr:row>95</xdr:row>
      <xdr:rowOff>0</xdr:rowOff>
    </xdr:from>
    <xdr:to>
      <xdr:col>84</xdr:col>
      <xdr:colOff>13607</xdr:colOff>
      <xdr:row>96</xdr:row>
      <xdr:rowOff>296976</xdr:rowOff>
    </xdr:to>
    <xdr:cxnSp macro="">
      <xdr:nvCxnSpPr>
        <xdr:cNvPr id="2768" name="Conector recto 2767">
          <a:extLst>
            <a:ext uri="{FF2B5EF4-FFF2-40B4-BE49-F238E27FC236}">
              <a16:creationId xmlns:a16="http://schemas.microsoft.com/office/drawing/2014/main" id="{DF36A64E-78E0-445D-A089-B61624F8EF24}"/>
            </a:ext>
          </a:extLst>
        </xdr:cNvPr>
        <xdr:cNvCxnSpPr/>
      </xdr:nvCxnSpPr>
      <xdr:spPr>
        <a:xfrm flipV="1">
          <a:off x="64661144" y="28411714"/>
          <a:ext cx="1034142" cy="6235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2721</xdr:colOff>
      <xdr:row>79</xdr:row>
      <xdr:rowOff>27215</xdr:rowOff>
    </xdr:from>
    <xdr:to>
      <xdr:col>91</xdr:col>
      <xdr:colOff>0</xdr:colOff>
      <xdr:row>80</xdr:row>
      <xdr:rowOff>315685</xdr:rowOff>
    </xdr:to>
    <xdr:cxnSp macro="">
      <xdr:nvCxnSpPr>
        <xdr:cNvPr id="2769" name="Conector recto 2768">
          <a:extLst>
            <a:ext uri="{FF2B5EF4-FFF2-40B4-BE49-F238E27FC236}">
              <a16:creationId xmlns:a16="http://schemas.microsoft.com/office/drawing/2014/main" id="{A6A918C8-6EB8-4385-BA69-52707074F03D}"/>
            </a:ext>
          </a:extLst>
        </xdr:cNvPr>
        <xdr:cNvCxnSpPr/>
      </xdr:nvCxnSpPr>
      <xdr:spPr>
        <a:xfrm flipV="1">
          <a:off x="70555757" y="23213786"/>
          <a:ext cx="949779" cy="6150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54428</xdr:colOff>
      <xdr:row>45</xdr:row>
      <xdr:rowOff>13607</xdr:rowOff>
    </xdr:from>
    <xdr:to>
      <xdr:col>90</xdr:col>
      <xdr:colOff>938893</xdr:colOff>
      <xdr:row>46</xdr:row>
      <xdr:rowOff>324190</xdr:rowOff>
    </xdr:to>
    <xdr:cxnSp macro="">
      <xdr:nvCxnSpPr>
        <xdr:cNvPr id="2771" name="Conector recto 2770">
          <a:extLst>
            <a:ext uri="{FF2B5EF4-FFF2-40B4-BE49-F238E27FC236}">
              <a16:creationId xmlns:a16="http://schemas.microsoft.com/office/drawing/2014/main" id="{57DC0D54-3798-4413-B11D-8664832D542A}"/>
            </a:ext>
          </a:extLst>
        </xdr:cNvPr>
        <xdr:cNvCxnSpPr/>
      </xdr:nvCxnSpPr>
      <xdr:spPr>
        <a:xfrm flipV="1">
          <a:off x="70607464" y="12096750"/>
          <a:ext cx="884465" cy="63715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35</xdr:row>
      <xdr:rowOff>27214</xdr:rowOff>
    </xdr:from>
    <xdr:to>
      <xdr:col>85</xdr:col>
      <xdr:colOff>695325</xdr:colOff>
      <xdr:row>36</xdr:row>
      <xdr:rowOff>310582</xdr:rowOff>
    </xdr:to>
    <xdr:cxnSp macro="">
      <xdr:nvCxnSpPr>
        <xdr:cNvPr id="2802" name="Conector recto 2801">
          <a:extLst>
            <a:ext uri="{FF2B5EF4-FFF2-40B4-BE49-F238E27FC236}">
              <a16:creationId xmlns:a16="http://schemas.microsoft.com/office/drawing/2014/main" id="{88F249A6-F239-4241-B7C4-8B203CDEA043}"/>
            </a:ext>
          </a:extLst>
        </xdr:cNvPr>
        <xdr:cNvCxnSpPr/>
      </xdr:nvCxnSpPr>
      <xdr:spPr>
        <a:xfrm flipV="1">
          <a:off x="66389250" y="8844643"/>
          <a:ext cx="695325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0</xdr:colOff>
      <xdr:row>37</xdr:row>
      <xdr:rowOff>0</xdr:rowOff>
    </xdr:from>
    <xdr:to>
      <xdr:col>90</xdr:col>
      <xdr:colOff>942975</xdr:colOff>
      <xdr:row>38</xdr:row>
      <xdr:rowOff>314664</xdr:rowOff>
    </xdr:to>
    <xdr:cxnSp macro="">
      <xdr:nvCxnSpPr>
        <xdr:cNvPr id="2803" name="Conector recto 2802">
          <a:extLst>
            <a:ext uri="{FF2B5EF4-FFF2-40B4-BE49-F238E27FC236}">
              <a16:creationId xmlns:a16="http://schemas.microsoft.com/office/drawing/2014/main" id="{67ECEE0B-7D49-4EA7-A655-8E0446DCA4B3}"/>
            </a:ext>
          </a:extLst>
        </xdr:cNvPr>
        <xdr:cNvCxnSpPr/>
      </xdr:nvCxnSpPr>
      <xdr:spPr>
        <a:xfrm flipV="1">
          <a:off x="70553036" y="9470571"/>
          <a:ext cx="942975" cy="6412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37</xdr:row>
      <xdr:rowOff>0</xdr:rowOff>
    </xdr:from>
    <xdr:to>
      <xdr:col>84</xdr:col>
      <xdr:colOff>695325</xdr:colOff>
      <xdr:row>38</xdr:row>
      <xdr:rowOff>283367</xdr:rowOff>
    </xdr:to>
    <xdr:cxnSp macro="">
      <xdr:nvCxnSpPr>
        <xdr:cNvPr id="2804" name="Conector recto 2803">
          <a:extLst>
            <a:ext uri="{FF2B5EF4-FFF2-40B4-BE49-F238E27FC236}">
              <a16:creationId xmlns:a16="http://schemas.microsoft.com/office/drawing/2014/main" id="{76B619DC-FFE5-494C-922F-9A18F53A8B6A}"/>
            </a:ext>
          </a:extLst>
        </xdr:cNvPr>
        <xdr:cNvCxnSpPr/>
      </xdr:nvCxnSpPr>
      <xdr:spPr>
        <a:xfrm flipV="1">
          <a:off x="65681679" y="9470571"/>
          <a:ext cx="695325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39</xdr:row>
      <xdr:rowOff>0</xdr:rowOff>
    </xdr:from>
    <xdr:to>
      <xdr:col>84</xdr:col>
      <xdr:colOff>695325</xdr:colOff>
      <xdr:row>40</xdr:row>
      <xdr:rowOff>283367</xdr:rowOff>
    </xdr:to>
    <xdr:cxnSp macro="">
      <xdr:nvCxnSpPr>
        <xdr:cNvPr id="2805" name="Conector recto 2804">
          <a:extLst>
            <a:ext uri="{FF2B5EF4-FFF2-40B4-BE49-F238E27FC236}">
              <a16:creationId xmlns:a16="http://schemas.microsoft.com/office/drawing/2014/main" id="{B22500A1-6AFE-4B44-8278-6E6E20A0C57A}"/>
            </a:ext>
          </a:extLst>
        </xdr:cNvPr>
        <xdr:cNvCxnSpPr/>
      </xdr:nvCxnSpPr>
      <xdr:spPr>
        <a:xfrm flipV="1">
          <a:off x="65681679" y="10123714"/>
          <a:ext cx="695325" cy="60993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0</xdr:colOff>
      <xdr:row>37</xdr:row>
      <xdr:rowOff>0</xdr:rowOff>
    </xdr:from>
    <xdr:to>
      <xdr:col>39</xdr:col>
      <xdr:colOff>33338</xdr:colOff>
      <xdr:row>39</xdr:row>
      <xdr:rowOff>26193</xdr:rowOff>
    </xdr:to>
    <xdr:cxnSp macro="">
      <xdr:nvCxnSpPr>
        <xdr:cNvPr id="2806" name="Conector recto 2805">
          <a:extLst>
            <a:ext uri="{FF2B5EF4-FFF2-40B4-BE49-F238E27FC236}">
              <a16:creationId xmlns:a16="http://schemas.microsoft.com/office/drawing/2014/main" id="{3775BAC6-5775-4786-85D6-C877C08AFD85}"/>
            </a:ext>
          </a:extLst>
        </xdr:cNvPr>
        <xdr:cNvCxnSpPr/>
      </xdr:nvCxnSpPr>
      <xdr:spPr>
        <a:xfrm flipV="1">
          <a:off x="24833036" y="9470571"/>
          <a:ext cx="958623" cy="6793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1129393</xdr:colOff>
      <xdr:row>83</xdr:row>
      <xdr:rowOff>13608</xdr:rowOff>
    </xdr:from>
    <xdr:to>
      <xdr:col>38</xdr:col>
      <xdr:colOff>881745</xdr:colOff>
      <xdr:row>84</xdr:row>
      <xdr:rowOff>306504</xdr:rowOff>
    </xdr:to>
    <xdr:cxnSp macro="">
      <xdr:nvCxnSpPr>
        <xdr:cNvPr id="2822" name="Conector recto 2821">
          <a:extLst>
            <a:ext uri="{FF2B5EF4-FFF2-40B4-BE49-F238E27FC236}">
              <a16:creationId xmlns:a16="http://schemas.microsoft.com/office/drawing/2014/main" id="{109515B7-A65B-465F-8850-2DB2CB799375}"/>
            </a:ext>
          </a:extLst>
        </xdr:cNvPr>
        <xdr:cNvCxnSpPr/>
      </xdr:nvCxnSpPr>
      <xdr:spPr>
        <a:xfrm flipV="1">
          <a:off x="24819429" y="24506465"/>
          <a:ext cx="895352" cy="6194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16329</xdr:colOff>
      <xdr:row>85</xdr:row>
      <xdr:rowOff>29936</xdr:rowOff>
    </xdr:from>
    <xdr:to>
      <xdr:col>38</xdr:col>
      <xdr:colOff>911681</xdr:colOff>
      <xdr:row>86</xdr:row>
      <xdr:rowOff>322833</xdr:rowOff>
    </xdr:to>
    <xdr:cxnSp macro="">
      <xdr:nvCxnSpPr>
        <xdr:cNvPr id="2823" name="Conector recto 2822">
          <a:extLst>
            <a:ext uri="{FF2B5EF4-FFF2-40B4-BE49-F238E27FC236}">
              <a16:creationId xmlns:a16="http://schemas.microsoft.com/office/drawing/2014/main" id="{C9B0D73E-F07C-41B9-B3A2-2A254C27152A}"/>
            </a:ext>
          </a:extLst>
        </xdr:cNvPr>
        <xdr:cNvCxnSpPr/>
      </xdr:nvCxnSpPr>
      <xdr:spPr>
        <a:xfrm flipV="1">
          <a:off x="24849365" y="25175936"/>
          <a:ext cx="895352" cy="6194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1129393</xdr:colOff>
      <xdr:row>79</xdr:row>
      <xdr:rowOff>40822</xdr:rowOff>
    </xdr:from>
    <xdr:to>
      <xdr:col>38</xdr:col>
      <xdr:colOff>881745</xdr:colOff>
      <xdr:row>81</xdr:row>
      <xdr:rowOff>7147</xdr:rowOff>
    </xdr:to>
    <xdr:cxnSp macro="">
      <xdr:nvCxnSpPr>
        <xdr:cNvPr id="2824" name="Conector recto 2823">
          <a:extLst>
            <a:ext uri="{FF2B5EF4-FFF2-40B4-BE49-F238E27FC236}">
              <a16:creationId xmlns:a16="http://schemas.microsoft.com/office/drawing/2014/main" id="{179ED01D-97A9-443A-B18F-5465F8F2AAD9}"/>
            </a:ext>
          </a:extLst>
        </xdr:cNvPr>
        <xdr:cNvCxnSpPr/>
      </xdr:nvCxnSpPr>
      <xdr:spPr>
        <a:xfrm flipV="1">
          <a:off x="24819429" y="23227393"/>
          <a:ext cx="895352" cy="6194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15875</xdr:colOff>
      <xdr:row>29</xdr:row>
      <xdr:rowOff>31750</xdr:rowOff>
    </xdr:from>
    <xdr:to>
      <xdr:col>100</xdr:col>
      <xdr:colOff>0</xdr:colOff>
      <xdr:row>31</xdr:row>
      <xdr:rowOff>0</xdr:rowOff>
    </xdr:to>
    <xdr:cxnSp macro="">
      <xdr:nvCxnSpPr>
        <xdr:cNvPr id="2839" name="Conector recto 2838">
          <a:extLst>
            <a:ext uri="{FF2B5EF4-FFF2-40B4-BE49-F238E27FC236}">
              <a16:creationId xmlns:a16="http://schemas.microsoft.com/office/drawing/2014/main" id="{B25E1D78-384D-4D3D-A7A4-8842C95FDD9B}"/>
            </a:ext>
          </a:extLst>
        </xdr:cNvPr>
        <xdr:cNvCxnSpPr/>
      </xdr:nvCxnSpPr>
      <xdr:spPr>
        <a:xfrm flipV="1">
          <a:off x="77549375" y="6731000"/>
          <a:ext cx="682625" cy="635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31</xdr:row>
      <xdr:rowOff>19050</xdr:rowOff>
    </xdr:from>
    <xdr:to>
      <xdr:col>100</xdr:col>
      <xdr:colOff>800100</xdr:colOff>
      <xdr:row>33</xdr:row>
      <xdr:rowOff>0</xdr:rowOff>
    </xdr:to>
    <xdr:cxnSp macro="">
      <xdr:nvCxnSpPr>
        <xdr:cNvPr id="2840" name="Conector recto 2839">
          <a:extLst>
            <a:ext uri="{FF2B5EF4-FFF2-40B4-BE49-F238E27FC236}">
              <a16:creationId xmlns:a16="http://schemas.microsoft.com/office/drawing/2014/main" id="{FD3AC8C7-2E68-423D-ACEB-1EC9FB7D378C}"/>
            </a:ext>
          </a:extLst>
        </xdr:cNvPr>
        <xdr:cNvCxnSpPr/>
      </xdr:nvCxnSpPr>
      <xdr:spPr>
        <a:xfrm flipV="1">
          <a:off x="79095600" y="7696200"/>
          <a:ext cx="8001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31</xdr:row>
      <xdr:rowOff>7144</xdr:rowOff>
    </xdr:from>
    <xdr:to>
      <xdr:col>99</xdr:col>
      <xdr:colOff>876300</xdr:colOff>
      <xdr:row>33</xdr:row>
      <xdr:rowOff>7144</xdr:rowOff>
    </xdr:to>
    <xdr:cxnSp macro="">
      <xdr:nvCxnSpPr>
        <xdr:cNvPr id="2841" name="Conector recto 2840">
          <a:extLst>
            <a:ext uri="{FF2B5EF4-FFF2-40B4-BE49-F238E27FC236}">
              <a16:creationId xmlns:a16="http://schemas.microsoft.com/office/drawing/2014/main" id="{0994350F-582C-44C3-9EF9-48C5F2084DD7}"/>
            </a:ext>
          </a:extLst>
        </xdr:cNvPr>
        <xdr:cNvCxnSpPr/>
      </xdr:nvCxnSpPr>
      <xdr:spPr>
        <a:xfrm flipV="1">
          <a:off x="77974031" y="7519988"/>
          <a:ext cx="876300" cy="642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12700</xdr:colOff>
      <xdr:row>32</xdr:row>
      <xdr:rowOff>304800</xdr:rowOff>
    </xdr:from>
    <xdr:to>
      <xdr:col>100</xdr:col>
      <xdr:colOff>19050</xdr:colOff>
      <xdr:row>34</xdr:row>
      <xdr:rowOff>279400</xdr:rowOff>
    </xdr:to>
    <xdr:cxnSp macro="">
      <xdr:nvCxnSpPr>
        <xdr:cNvPr id="2842" name="Conector recto 2841">
          <a:extLst>
            <a:ext uri="{FF2B5EF4-FFF2-40B4-BE49-F238E27FC236}">
              <a16:creationId xmlns:a16="http://schemas.microsoft.com/office/drawing/2014/main" id="{29AF88A3-7413-4BC5-BF33-AB864196699F}"/>
            </a:ext>
          </a:extLst>
        </xdr:cNvPr>
        <xdr:cNvCxnSpPr/>
      </xdr:nvCxnSpPr>
      <xdr:spPr>
        <a:xfrm flipV="1">
          <a:off x="78212950" y="8305800"/>
          <a:ext cx="901700" cy="622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31750</xdr:colOff>
      <xdr:row>34</xdr:row>
      <xdr:rowOff>304800</xdr:rowOff>
    </xdr:from>
    <xdr:to>
      <xdr:col>100</xdr:col>
      <xdr:colOff>19050</xdr:colOff>
      <xdr:row>36</xdr:row>
      <xdr:rowOff>279400</xdr:rowOff>
    </xdr:to>
    <xdr:cxnSp macro="">
      <xdr:nvCxnSpPr>
        <xdr:cNvPr id="2843" name="Conector recto 2842">
          <a:extLst>
            <a:ext uri="{FF2B5EF4-FFF2-40B4-BE49-F238E27FC236}">
              <a16:creationId xmlns:a16="http://schemas.microsoft.com/office/drawing/2014/main" id="{81FDFC23-8658-4899-937F-2781BF88EF36}"/>
            </a:ext>
          </a:extLst>
        </xdr:cNvPr>
        <xdr:cNvCxnSpPr/>
      </xdr:nvCxnSpPr>
      <xdr:spPr>
        <a:xfrm flipV="1">
          <a:off x="78232000" y="8953500"/>
          <a:ext cx="882650" cy="622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31750</xdr:colOff>
      <xdr:row>36</xdr:row>
      <xdr:rowOff>298450</xdr:rowOff>
    </xdr:from>
    <xdr:to>
      <xdr:col>101</xdr:col>
      <xdr:colOff>9525</xdr:colOff>
      <xdr:row>38</xdr:row>
      <xdr:rowOff>298450</xdr:rowOff>
    </xdr:to>
    <xdr:cxnSp macro="">
      <xdr:nvCxnSpPr>
        <xdr:cNvPr id="2844" name="Conector recto 2843">
          <a:extLst>
            <a:ext uri="{FF2B5EF4-FFF2-40B4-BE49-F238E27FC236}">
              <a16:creationId xmlns:a16="http://schemas.microsoft.com/office/drawing/2014/main" id="{4FF34D74-23B4-4E6A-A5AC-89930EE73298}"/>
            </a:ext>
          </a:extLst>
        </xdr:cNvPr>
        <xdr:cNvCxnSpPr/>
      </xdr:nvCxnSpPr>
      <xdr:spPr>
        <a:xfrm flipV="1">
          <a:off x="79355950" y="959485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37</xdr:row>
      <xdr:rowOff>0</xdr:rowOff>
    </xdr:from>
    <xdr:to>
      <xdr:col>99</xdr:col>
      <xdr:colOff>876300</xdr:colOff>
      <xdr:row>39</xdr:row>
      <xdr:rowOff>0</xdr:rowOff>
    </xdr:to>
    <xdr:cxnSp macro="">
      <xdr:nvCxnSpPr>
        <xdr:cNvPr id="2845" name="Conector recto 2844">
          <a:extLst>
            <a:ext uri="{FF2B5EF4-FFF2-40B4-BE49-F238E27FC236}">
              <a16:creationId xmlns:a16="http://schemas.microsoft.com/office/drawing/2014/main" id="{71FEF16A-8709-4C73-A2FC-BC79624F2233}"/>
            </a:ext>
          </a:extLst>
        </xdr:cNvPr>
        <xdr:cNvCxnSpPr/>
      </xdr:nvCxnSpPr>
      <xdr:spPr>
        <a:xfrm flipV="1">
          <a:off x="78200250" y="9620250"/>
          <a:ext cx="87630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39</xdr:row>
      <xdr:rowOff>19050</xdr:rowOff>
    </xdr:from>
    <xdr:to>
      <xdr:col>100</xdr:col>
      <xdr:colOff>0</xdr:colOff>
      <xdr:row>40</xdr:row>
      <xdr:rowOff>304800</xdr:rowOff>
    </xdr:to>
    <xdr:cxnSp macro="">
      <xdr:nvCxnSpPr>
        <xdr:cNvPr id="2846" name="Conector recto 2845">
          <a:extLst>
            <a:ext uri="{FF2B5EF4-FFF2-40B4-BE49-F238E27FC236}">
              <a16:creationId xmlns:a16="http://schemas.microsoft.com/office/drawing/2014/main" id="{2B22CCE3-4D3A-4980-A582-6F483C3D038A}"/>
            </a:ext>
          </a:extLst>
        </xdr:cNvPr>
        <xdr:cNvCxnSpPr/>
      </xdr:nvCxnSpPr>
      <xdr:spPr>
        <a:xfrm flipV="1">
          <a:off x="78200250" y="10287000"/>
          <a:ext cx="8953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12700</xdr:colOff>
      <xdr:row>39</xdr:row>
      <xdr:rowOff>19050</xdr:rowOff>
    </xdr:from>
    <xdr:to>
      <xdr:col>100</xdr:col>
      <xdr:colOff>819150</xdr:colOff>
      <xdr:row>40</xdr:row>
      <xdr:rowOff>279400</xdr:rowOff>
    </xdr:to>
    <xdr:cxnSp macro="">
      <xdr:nvCxnSpPr>
        <xdr:cNvPr id="2847" name="Conector recto 2846">
          <a:extLst>
            <a:ext uri="{FF2B5EF4-FFF2-40B4-BE49-F238E27FC236}">
              <a16:creationId xmlns:a16="http://schemas.microsoft.com/office/drawing/2014/main" id="{47B15921-41A7-4F05-8A95-E3040588E5E4}"/>
            </a:ext>
          </a:extLst>
        </xdr:cNvPr>
        <xdr:cNvCxnSpPr/>
      </xdr:nvCxnSpPr>
      <xdr:spPr>
        <a:xfrm flipV="1">
          <a:off x="79108300" y="10287000"/>
          <a:ext cx="806450" cy="584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41</xdr:row>
      <xdr:rowOff>38100</xdr:rowOff>
    </xdr:from>
    <xdr:to>
      <xdr:col>99</xdr:col>
      <xdr:colOff>857250</xdr:colOff>
      <xdr:row>43</xdr:row>
      <xdr:rowOff>0</xdr:rowOff>
    </xdr:to>
    <xdr:cxnSp macro="">
      <xdr:nvCxnSpPr>
        <xdr:cNvPr id="2848" name="Conector recto 2847">
          <a:extLst>
            <a:ext uri="{FF2B5EF4-FFF2-40B4-BE49-F238E27FC236}">
              <a16:creationId xmlns:a16="http://schemas.microsoft.com/office/drawing/2014/main" id="{500F4B6C-2E43-4019-9B12-842F0DC42E17}"/>
            </a:ext>
          </a:extLst>
        </xdr:cNvPr>
        <xdr:cNvCxnSpPr/>
      </xdr:nvCxnSpPr>
      <xdr:spPr>
        <a:xfrm flipV="1">
          <a:off x="78219300" y="10953750"/>
          <a:ext cx="8382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43</xdr:row>
      <xdr:rowOff>38100</xdr:rowOff>
    </xdr:from>
    <xdr:to>
      <xdr:col>100</xdr:col>
      <xdr:colOff>19050</xdr:colOff>
      <xdr:row>45</xdr:row>
      <xdr:rowOff>19050</xdr:rowOff>
    </xdr:to>
    <xdr:cxnSp macro="">
      <xdr:nvCxnSpPr>
        <xdr:cNvPr id="2849" name="Conector recto 2848">
          <a:extLst>
            <a:ext uri="{FF2B5EF4-FFF2-40B4-BE49-F238E27FC236}">
              <a16:creationId xmlns:a16="http://schemas.microsoft.com/office/drawing/2014/main" id="{95D2A131-8C8C-4CEC-BA45-108D3C77FF85}"/>
            </a:ext>
          </a:extLst>
        </xdr:cNvPr>
        <xdr:cNvCxnSpPr/>
      </xdr:nvCxnSpPr>
      <xdr:spPr>
        <a:xfrm flipV="1">
          <a:off x="78200250" y="11601450"/>
          <a:ext cx="9144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3175</xdr:colOff>
      <xdr:row>43</xdr:row>
      <xdr:rowOff>38100</xdr:rowOff>
    </xdr:from>
    <xdr:to>
      <xdr:col>101</xdr:col>
      <xdr:colOff>19050</xdr:colOff>
      <xdr:row>44</xdr:row>
      <xdr:rowOff>317500</xdr:rowOff>
    </xdr:to>
    <xdr:cxnSp macro="">
      <xdr:nvCxnSpPr>
        <xdr:cNvPr id="2850" name="Conector recto 2849">
          <a:extLst>
            <a:ext uri="{FF2B5EF4-FFF2-40B4-BE49-F238E27FC236}">
              <a16:creationId xmlns:a16="http://schemas.microsoft.com/office/drawing/2014/main" id="{4FB49F54-F17B-4857-9C4F-B52C97C9EB0F}"/>
            </a:ext>
          </a:extLst>
        </xdr:cNvPr>
        <xdr:cNvCxnSpPr/>
      </xdr:nvCxnSpPr>
      <xdr:spPr>
        <a:xfrm flipV="1">
          <a:off x="79098775" y="11601450"/>
          <a:ext cx="873125" cy="603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45</xdr:row>
      <xdr:rowOff>19050</xdr:rowOff>
    </xdr:from>
    <xdr:to>
      <xdr:col>100</xdr:col>
      <xdr:colOff>0</xdr:colOff>
      <xdr:row>46</xdr:row>
      <xdr:rowOff>304800</xdr:rowOff>
    </xdr:to>
    <xdr:cxnSp macro="">
      <xdr:nvCxnSpPr>
        <xdr:cNvPr id="2851" name="Conector recto 2850">
          <a:extLst>
            <a:ext uri="{FF2B5EF4-FFF2-40B4-BE49-F238E27FC236}">
              <a16:creationId xmlns:a16="http://schemas.microsoft.com/office/drawing/2014/main" id="{70DA59A4-9D21-4008-A8A5-E8D4B1824CD4}"/>
            </a:ext>
          </a:extLst>
        </xdr:cNvPr>
        <xdr:cNvCxnSpPr/>
      </xdr:nvCxnSpPr>
      <xdr:spPr>
        <a:xfrm flipV="1">
          <a:off x="78219300" y="12230100"/>
          <a:ext cx="8763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47</xdr:row>
      <xdr:rowOff>19050</xdr:rowOff>
    </xdr:from>
    <xdr:to>
      <xdr:col>100</xdr:col>
      <xdr:colOff>19050</xdr:colOff>
      <xdr:row>49</xdr:row>
      <xdr:rowOff>19050</xdr:rowOff>
    </xdr:to>
    <xdr:cxnSp macro="">
      <xdr:nvCxnSpPr>
        <xdr:cNvPr id="2852" name="Conector recto 2851">
          <a:extLst>
            <a:ext uri="{FF2B5EF4-FFF2-40B4-BE49-F238E27FC236}">
              <a16:creationId xmlns:a16="http://schemas.microsoft.com/office/drawing/2014/main" id="{9FE419AD-69EF-4896-81EB-F1EC95A11BE6}"/>
            </a:ext>
          </a:extLst>
        </xdr:cNvPr>
        <xdr:cNvCxnSpPr/>
      </xdr:nvCxnSpPr>
      <xdr:spPr>
        <a:xfrm flipV="1">
          <a:off x="78219300" y="12877800"/>
          <a:ext cx="89535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38100</xdr:colOff>
      <xdr:row>46</xdr:row>
      <xdr:rowOff>304800</xdr:rowOff>
    </xdr:from>
    <xdr:to>
      <xdr:col>101</xdr:col>
      <xdr:colOff>15875</xdr:colOff>
      <xdr:row>48</xdr:row>
      <xdr:rowOff>304800</xdr:rowOff>
    </xdr:to>
    <xdr:cxnSp macro="">
      <xdr:nvCxnSpPr>
        <xdr:cNvPr id="2853" name="Conector recto 2852">
          <a:extLst>
            <a:ext uri="{FF2B5EF4-FFF2-40B4-BE49-F238E27FC236}">
              <a16:creationId xmlns:a16="http://schemas.microsoft.com/office/drawing/2014/main" id="{D0E013ED-9427-49DE-9002-CD4C9AFE1E1A}"/>
            </a:ext>
          </a:extLst>
        </xdr:cNvPr>
        <xdr:cNvCxnSpPr/>
      </xdr:nvCxnSpPr>
      <xdr:spPr>
        <a:xfrm flipV="1">
          <a:off x="80067150" y="1283970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38100</xdr:colOff>
      <xdr:row>49</xdr:row>
      <xdr:rowOff>0</xdr:rowOff>
    </xdr:from>
    <xdr:to>
      <xdr:col>101</xdr:col>
      <xdr:colOff>15875</xdr:colOff>
      <xdr:row>51</xdr:row>
      <xdr:rowOff>0</xdr:rowOff>
    </xdr:to>
    <xdr:cxnSp macro="">
      <xdr:nvCxnSpPr>
        <xdr:cNvPr id="2854" name="Conector recto 2853">
          <a:extLst>
            <a:ext uri="{FF2B5EF4-FFF2-40B4-BE49-F238E27FC236}">
              <a16:creationId xmlns:a16="http://schemas.microsoft.com/office/drawing/2014/main" id="{9486618C-8B2C-4D36-95DD-761ED863FAC2}"/>
            </a:ext>
          </a:extLst>
        </xdr:cNvPr>
        <xdr:cNvCxnSpPr/>
      </xdr:nvCxnSpPr>
      <xdr:spPr>
        <a:xfrm flipV="1">
          <a:off x="80067150" y="1350645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50</xdr:row>
      <xdr:rowOff>304800</xdr:rowOff>
    </xdr:from>
    <xdr:to>
      <xdr:col>99</xdr:col>
      <xdr:colOff>701675</xdr:colOff>
      <xdr:row>52</xdr:row>
      <xdr:rowOff>304800</xdr:rowOff>
    </xdr:to>
    <xdr:cxnSp macro="">
      <xdr:nvCxnSpPr>
        <xdr:cNvPr id="2855" name="Conector recto 2854">
          <a:extLst>
            <a:ext uri="{FF2B5EF4-FFF2-40B4-BE49-F238E27FC236}">
              <a16:creationId xmlns:a16="http://schemas.microsoft.com/office/drawing/2014/main" id="{A77F6273-3B5B-4F4A-B166-45322367DF42}"/>
            </a:ext>
          </a:extLst>
        </xdr:cNvPr>
        <xdr:cNvCxnSpPr/>
      </xdr:nvCxnSpPr>
      <xdr:spPr>
        <a:xfrm flipV="1">
          <a:off x="78219300" y="1413510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53</xdr:row>
      <xdr:rowOff>38100</xdr:rowOff>
    </xdr:from>
    <xdr:to>
      <xdr:col>99</xdr:col>
      <xdr:colOff>876300</xdr:colOff>
      <xdr:row>55</xdr:row>
      <xdr:rowOff>0</xdr:rowOff>
    </xdr:to>
    <xdr:cxnSp macro="">
      <xdr:nvCxnSpPr>
        <xdr:cNvPr id="2856" name="Conector recto 2855">
          <a:extLst>
            <a:ext uri="{FF2B5EF4-FFF2-40B4-BE49-F238E27FC236}">
              <a16:creationId xmlns:a16="http://schemas.microsoft.com/office/drawing/2014/main" id="{9B6C88FE-745D-4D75-A34A-5E1432091EAF}"/>
            </a:ext>
          </a:extLst>
        </xdr:cNvPr>
        <xdr:cNvCxnSpPr/>
      </xdr:nvCxnSpPr>
      <xdr:spPr>
        <a:xfrm flipV="1">
          <a:off x="78200250" y="14839950"/>
          <a:ext cx="8763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51</xdr:row>
      <xdr:rowOff>0</xdr:rowOff>
    </xdr:from>
    <xdr:to>
      <xdr:col>100</xdr:col>
      <xdr:colOff>838200</xdr:colOff>
      <xdr:row>52</xdr:row>
      <xdr:rowOff>304800</xdr:rowOff>
    </xdr:to>
    <xdr:cxnSp macro="">
      <xdr:nvCxnSpPr>
        <xdr:cNvPr id="2857" name="Conector recto 2856">
          <a:extLst>
            <a:ext uri="{FF2B5EF4-FFF2-40B4-BE49-F238E27FC236}">
              <a16:creationId xmlns:a16="http://schemas.microsoft.com/office/drawing/2014/main" id="{AD6EB456-BB9D-4FA3-8604-C009E96D678F}"/>
            </a:ext>
          </a:extLst>
        </xdr:cNvPr>
        <xdr:cNvCxnSpPr/>
      </xdr:nvCxnSpPr>
      <xdr:spPr>
        <a:xfrm flipV="1">
          <a:off x="79095600" y="14154150"/>
          <a:ext cx="8382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52</xdr:row>
      <xdr:rowOff>304800</xdr:rowOff>
    </xdr:from>
    <xdr:to>
      <xdr:col>100</xdr:col>
      <xdr:colOff>701675</xdr:colOff>
      <xdr:row>54</xdr:row>
      <xdr:rowOff>304800</xdr:rowOff>
    </xdr:to>
    <xdr:cxnSp macro="">
      <xdr:nvCxnSpPr>
        <xdr:cNvPr id="2858" name="Conector recto 2857">
          <a:extLst>
            <a:ext uri="{FF2B5EF4-FFF2-40B4-BE49-F238E27FC236}">
              <a16:creationId xmlns:a16="http://schemas.microsoft.com/office/drawing/2014/main" id="{5C45F1B8-41B6-4193-9A13-9BE1AE04A2E4}"/>
            </a:ext>
          </a:extLst>
        </xdr:cNvPr>
        <xdr:cNvCxnSpPr/>
      </xdr:nvCxnSpPr>
      <xdr:spPr>
        <a:xfrm flipV="1">
          <a:off x="80048100" y="1478280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54</xdr:row>
      <xdr:rowOff>304800</xdr:rowOff>
    </xdr:from>
    <xdr:to>
      <xdr:col>100</xdr:col>
      <xdr:colOff>38100</xdr:colOff>
      <xdr:row>56</xdr:row>
      <xdr:rowOff>285750</xdr:rowOff>
    </xdr:to>
    <xdr:cxnSp macro="">
      <xdr:nvCxnSpPr>
        <xdr:cNvPr id="2859" name="Conector recto 2858">
          <a:extLst>
            <a:ext uri="{FF2B5EF4-FFF2-40B4-BE49-F238E27FC236}">
              <a16:creationId xmlns:a16="http://schemas.microsoft.com/office/drawing/2014/main" id="{288A6C19-46D2-4F0B-9821-C05BA575A0DD}"/>
            </a:ext>
          </a:extLst>
        </xdr:cNvPr>
        <xdr:cNvCxnSpPr/>
      </xdr:nvCxnSpPr>
      <xdr:spPr>
        <a:xfrm flipV="1">
          <a:off x="78219300" y="15430500"/>
          <a:ext cx="9144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54</xdr:row>
      <xdr:rowOff>304800</xdr:rowOff>
    </xdr:from>
    <xdr:to>
      <xdr:col>101</xdr:col>
      <xdr:colOff>0</xdr:colOff>
      <xdr:row>56</xdr:row>
      <xdr:rowOff>304800</xdr:rowOff>
    </xdr:to>
    <xdr:cxnSp macro="">
      <xdr:nvCxnSpPr>
        <xdr:cNvPr id="2860" name="Conector recto 2859">
          <a:extLst>
            <a:ext uri="{FF2B5EF4-FFF2-40B4-BE49-F238E27FC236}">
              <a16:creationId xmlns:a16="http://schemas.microsoft.com/office/drawing/2014/main" id="{0B075C84-8F86-4AE0-885D-E567E666FD0F}"/>
            </a:ext>
          </a:extLst>
        </xdr:cNvPr>
        <xdr:cNvCxnSpPr/>
      </xdr:nvCxnSpPr>
      <xdr:spPr>
        <a:xfrm flipV="1">
          <a:off x="79114650" y="15430500"/>
          <a:ext cx="83820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60</xdr:row>
      <xdr:rowOff>304800</xdr:rowOff>
    </xdr:from>
    <xdr:to>
      <xdr:col>101</xdr:col>
      <xdr:colOff>0</xdr:colOff>
      <xdr:row>63</xdr:row>
      <xdr:rowOff>0</xdr:rowOff>
    </xdr:to>
    <xdr:cxnSp macro="">
      <xdr:nvCxnSpPr>
        <xdr:cNvPr id="2861" name="Conector recto 2860">
          <a:extLst>
            <a:ext uri="{FF2B5EF4-FFF2-40B4-BE49-F238E27FC236}">
              <a16:creationId xmlns:a16="http://schemas.microsoft.com/office/drawing/2014/main" id="{671DFF05-6708-4205-A486-CD39D61BE24E}"/>
            </a:ext>
          </a:extLst>
        </xdr:cNvPr>
        <xdr:cNvCxnSpPr/>
      </xdr:nvCxnSpPr>
      <xdr:spPr>
        <a:xfrm flipV="1">
          <a:off x="80029050" y="17373600"/>
          <a:ext cx="8572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38100</xdr:colOff>
      <xdr:row>63</xdr:row>
      <xdr:rowOff>38100</xdr:rowOff>
    </xdr:from>
    <xdr:to>
      <xdr:col>100</xdr:col>
      <xdr:colOff>19050</xdr:colOff>
      <xdr:row>64</xdr:row>
      <xdr:rowOff>304800</xdr:rowOff>
    </xdr:to>
    <xdr:cxnSp macro="">
      <xdr:nvCxnSpPr>
        <xdr:cNvPr id="2862" name="Conector recto 2861">
          <a:extLst>
            <a:ext uri="{FF2B5EF4-FFF2-40B4-BE49-F238E27FC236}">
              <a16:creationId xmlns:a16="http://schemas.microsoft.com/office/drawing/2014/main" id="{E599EAFB-71AD-4E95-9C2C-30015CE4B5C0}"/>
            </a:ext>
          </a:extLst>
        </xdr:cNvPr>
        <xdr:cNvCxnSpPr/>
      </xdr:nvCxnSpPr>
      <xdr:spPr>
        <a:xfrm flipV="1">
          <a:off x="78238350" y="18078450"/>
          <a:ext cx="8763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61</xdr:row>
      <xdr:rowOff>19050</xdr:rowOff>
    </xdr:from>
    <xdr:to>
      <xdr:col>99</xdr:col>
      <xdr:colOff>876300</xdr:colOff>
      <xdr:row>63</xdr:row>
      <xdr:rowOff>19050</xdr:rowOff>
    </xdr:to>
    <xdr:cxnSp macro="">
      <xdr:nvCxnSpPr>
        <xdr:cNvPr id="2863" name="Conector recto 2862">
          <a:extLst>
            <a:ext uri="{FF2B5EF4-FFF2-40B4-BE49-F238E27FC236}">
              <a16:creationId xmlns:a16="http://schemas.microsoft.com/office/drawing/2014/main" id="{32BD1F5F-819B-4B67-BA30-A95769D2C995}"/>
            </a:ext>
          </a:extLst>
        </xdr:cNvPr>
        <xdr:cNvCxnSpPr/>
      </xdr:nvCxnSpPr>
      <xdr:spPr>
        <a:xfrm flipV="1">
          <a:off x="78200250" y="17411700"/>
          <a:ext cx="87630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38100</xdr:colOff>
      <xdr:row>59</xdr:row>
      <xdr:rowOff>0</xdr:rowOff>
    </xdr:from>
    <xdr:to>
      <xdr:col>101</xdr:col>
      <xdr:colOff>15875</xdr:colOff>
      <xdr:row>61</xdr:row>
      <xdr:rowOff>0</xdr:rowOff>
    </xdr:to>
    <xdr:cxnSp macro="">
      <xdr:nvCxnSpPr>
        <xdr:cNvPr id="2864" name="Conector recto 2863">
          <a:extLst>
            <a:ext uri="{FF2B5EF4-FFF2-40B4-BE49-F238E27FC236}">
              <a16:creationId xmlns:a16="http://schemas.microsoft.com/office/drawing/2014/main" id="{4CCD4B24-83D2-4A64-BCBC-00F0CD98BA77}"/>
            </a:ext>
          </a:extLst>
        </xdr:cNvPr>
        <xdr:cNvCxnSpPr/>
      </xdr:nvCxnSpPr>
      <xdr:spPr>
        <a:xfrm flipV="1">
          <a:off x="80067150" y="1674495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58</xdr:row>
      <xdr:rowOff>285750</xdr:rowOff>
    </xdr:from>
    <xdr:to>
      <xdr:col>100</xdr:col>
      <xdr:colOff>0</xdr:colOff>
      <xdr:row>61</xdr:row>
      <xdr:rowOff>0</xdr:rowOff>
    </xdr:to>
    <xdr:cxnSp macro="">
      <xdr:nvCxnSpPr>
        <xdr:cNvPr id="2865" name="Conector recto 2864">
          <a:extLst>
            <a:ext uri="{FF2B5EF4-FFF2-40B4-BE49-F238E27FC236}">
              <a16:creationId xmlns:a16="http://schemas.microsoft.com/office/drawing/2014/main" id="{31FFE1F9-F5F9-439A-8DD4-96FEB6CADEAD}"/>
            </a:ext>
          </a:extLst>
        </xdr:cNvPr>
        <xdr:cNvCxnSpPr/>
      </xdr:nvCxnSpPr>
      <xdr:spPr>
        <a:xfrm flipV="1">
          <a:off x="78200250" y="16706850"/>
          <a:ext cx="895350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1809750</xdr:colOff>
      <xdr:row>57</xdr:row>
      <xdr:rowOff>38100</xdr:rowOff>
    </xdr:from>
    <xdr:to>
      <xdr:col>101</xdr:col>
      <xdr:colOff>0</xdr:colOff>
      <xdr:row>59</xdr:row>
      <xdr:rowOff>0</xdr:rowOff>
    </xdr:to>
    <xdr:cxnSp macro="">
      <xdr:nvCxnSpPr>
        <xdr:cNvPr id="2866" name="Conector recto 2865">
          <a:extLst>
            <a:ext uri="{FF2B5EF4-FFF2-40B4-BE49-F238E27FC236}">
              <a16:creationId xmlns:a16="http://schemas.microsoft.com/office/drawing/2014/main" id="{85FA2E07-87A6-45A0-9778-EE95A0EFEB06}"/>
            </a:ext>
          </a:extLst>
        </xdr:cNvPr>
        <xdr:cNvCxnSpPr/>
      </xdr:nvCxnSpPr>
      <xdr:spPr>
        <a:xfrm flipV="1">
          <a:off x="80010000" y="16135350"/>
          <a:ext cx="7239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67</xdr:row>
      <xdr:rowOff>0</xdr:rowOff>
    </xdr:from>
    <xdr:to>
      <xdr:col>100</xdr:col>
      <xdr:colOff>19050</xdr:colOff>
      <xdr:row>69</xdr:row>
      <xdr:rowOff>19050</xdr:rowOff>
    </xdr:to>
    <xdr:cxnSp macro="">
      <xdr:nvCxnSpPr>
        <xdr:cNvPr id="2868" name="Conector recto 2867">
          <a:extLst>
            <a:ext uri="{FF2B5EF4-FFF2-40B4-BE49-F238E27FC236}">
              <a16:creationId xmlns:a16="http://schemas.microsoft.com/office/drawing/2014/main" id="{84B5B303-771D-48DB-A1E3-778F5A3FDDC9}"/>
            </a:ext>
          </a:extLst>
        </xdr:cNvPr>
        <xdr:cNvCxnSpPr/>
      </xdr:nvCxnSpPr>
      <xdr:spPr>
        <a:xfrm flipV="1">
          <a:off x="78219300" y="19335750"/>
          <a:ext cx="89535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62</xdr:row>
      <xdr:rowOff>304800</xdr:rowOff>
    </xdr:from>
    <xdr:to>
      <xdr:col>101</xdr:col>
      <xdr:colOff>19050</xdr:colOff>
      <xdr:row>65</xdr:row>
      <xdr:rowOff>0</xdr:rowOff>
    </xdr:to>
    <xdr:cxnSp macro="">
      <xdr:nvCxnSpPr>
        <xdr:cNvPr id="2869" name="Conector recto 2868">
          <a:extLst>
            <a:ext uri="{FF2B5EF4-FFF2-40B4-BE49-F238E27FC236}">
              <a16:creationId xmlns:a16="http://schemas.microsoft.com/office/drawing/2014/main" id="{7250B50A-B217-4A77-968B-C3A7231595A5}"/>
            </a:ext>
          </a:extLst>
        </xdr:cNvPr>
        <xdr:cNvCxnSpPr/>
      </xdr:nvCxnSpPr>
      <xdr:spPr>
        <a:xfrm flipV="1">
          <a:off x="80029050" y="18021300"/>
          <a:ext cx="87630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71</xdr:row>
      <xdr:rowOff>0</xdr:rowOff>
    </xdr:from>
    <xdr:to>
      <xdr:col>99</xdr:col>
      <xdr:colOff>876300</xdr:colOff>
      <xdr:row>73</xdr:row>
      <xdr:rowOff>0</xdr:rowOff>
    </xdr:to>
    <xdr:cxnSp macro="">
      <xdr:nvCxnSpPr>
        <xdr:cNvPr id="2870" name="Conector recto 2869">
          <a:extLst>
            <a:ext uri="{FF2B5EF4-FFF2-40B4-BE49-F238E27FC236}">
              <a16:creationId xmlns:a16="http://schemas.microsoft.com/office/drawing/2014/main" id="{042DF977-45DE-4D6C-88C3-EA62F953F73E}"/>
            </a:ext>
          </a:extLst>
        </xdr:cNvPr>
        <xdr:cNvCxnSpPr/>
      </xdr:nvCxnSpPr>
      <xdr:spPr>
        <a:xfrm flipV="1">
          <a:off x="78200250" y="20631150"/>
          <a:ext cx="87630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72</xdr:row>
      <xdr:rowOff>304800</xdr:rowOff>
    </xdr:from>
    <xdr:to>
      <xdr:col>100</xdr:col>
      <xdr:colOff>0</xdr:colOff>
      <xdr:row>74</xdr:row>
      <xdr:rowOff>285750</xdr:rowOff>
    </xdr:to>
    <xdr:cxnSp macro="">
      <xdr:nvCxnSpPr>
        <xdr:cNvPr id="2871" name="Conector recto 2870">
          <a:extLst>
            <a:ext uri="{FF2B5EF4-FFF2-40B4-BE49-F238E27FC236}">
              <a16:creationId xmlns:a16="http://schemas.microsoft.com/office/drawing/2014/main" id="{19B0379E-327F-4DC4-B3AB-629A4CF76C5D}"/>
            </a:ext>
          </a:extLst>
        </xdr:cNvPr>
        <xdr:cNvCxnSpPr/>
      </xdr:nvCxnSpPr>
      <xdr:spPr>
        <a:xfrm flipV="1">
          <a:off x="78219300" y="21259800"/>
          <a:ext cx="8763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85</xdr:row>
      <xdr:rowOff>57150</xdr:rowOff>
    </xdr:from>
    <xdr:to>
      <xdr:col>100</xdr:col>
      <xdr:colOff>781050</xdr:colOff>
      <xdr:row>87</xdr:row>
      <xdr:rowOff>0</xdr:rowOff>
    </xdr:to>
    <xdr:cxnSp macro="">
      <xdr:nvCxnSpPr>
        <xdr:cNvPr id="2872" name="Conector recto 2871">
          <a:extLst>
            <a:ext uri="{FF2B5EF4-FFF2-40B4-BE49-F238E27FC236}">
              <a16:creationId xmlns:a16="http://schemas.microsoft.com/office/drawing/2014/main" id="{1D5ADE38-5C2D-4F52-8635-60E15C7FAFCD}"/>
            </a:ext>
          </a:extLst>
        </xdr:cNvPr>
        <xdr:cNvCxnSpPr/>
      </xdr:nvCxnSpPr>
      <xdr:spPr>
        <a:xfrm flipV="1">
          <a:off x="80048100" y="25222200"/>
          <a:ext cx="7620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83</xdr:row>
      <xdr:rowOff>38100</xdr:rowOff>
    </xdr:from>
    <xdr:to>
      <xdr:col>99</xdr:col>
      <xdr:colOff>857250</xdr:colOff>
      <xdr:row>85</xdr:row>
      <xdr:rowOff>0</xdr:rowOff>
    </xdr:to>
    <xdr:cxnSp macro="">
      <xdr:nvCxnSpPr>
        <xdr:cNvPr id="2873" name="Conector recto 2872">
          <a:extLst>
            <a:ext uri="{FF2B5EF4-FFF2-40B4-BE49-F238E27FC236}">
              <a16:creationId xmlns:a16="http://schemas.microsoft.com/office/drawing/2014/main" id="{0EFAA1AC-803B-414E-9342-1ADDC1245536}"/>
            </a:ext>
          </a:extLst>
        </xdr:cNvPr>
        <xdr:cNvCxnSpPr/>
      </xdr:nvCxnSpPr>
      <xdr:spPr>
        <a:xfrm flipV="1">
          <a:off x="78219300" y="24555450"/>
          <a:ext cx="8382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0</xdr:colOff>
      <xdr:row>78</xdr:row>
      <xdr:rowOff>285750</xdr:rowOff>
    </xdr:from>
    <xdr:to>
      <xdr:col>100</xdr:col>
      <xdr:colOff>19050</xdr:colOff>
      <xdr:row>80</xdr:row>
      <xdr:rowOff>304800</xdr:rowOff>
    </xdr:to>
    <xdr:cxnSp macro="">
      <xdr:nvCxnSpPr>
        <xdr:cNvPr id="2874" name="Conector recto 2873">
          <a:extLst>
            <a:ext uri="{FF2B5EF4-FFF2-40B4-BE49-F238E27FC236}">
              <a16:creationId xmlns:a16="http://schemas.microsoft.com/office/drawing/2014/main" id="{4D55D14C-1199-4D1D-A323-37B964DE6924}"/>
            </a:ext>
          </a:extLst>
        </xdr:cNvPr>
        <xdr:cNvCxnSpPr/>
      </xdr:nvCxnSpPr>
      <xdr:spPr>
        <a:xfrm flipV="1">
          <a:off x="78200250" y="23183850"/>
          <a:ext cx="914400" cy="666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76</xdr:row>
      <xdr:rowOff>304800</xdr:rowOff>
    </xdr:from>
    <xdr:to>
      <xdr:col>100</xdr:col>
      <xdr:colOff>0</xdr:colOff>
      <xdr:row>78</xdr:row>
      <xdr:rowOff>285750</xdr:rowOff>
    </xdr:to>
    <xdr:cxnSp macro="">
      <xdr:nvCxnSpPr>
        <xdr:cNvPr id="2875" name="Conector recto 2874">
          <a:extLst>
            <a:ext uri="{FF2B5EF4-FFF2-40B4-BE49-F238E27FC236}">
              <a16:creationId xmlns:a16="http://schemas.microsoft.com/office/drawing/2014/main" id="{BE47A934-B77F-493F-A98D-CE1B05DEB241}"/>
            </a:ext>
          </a:extLst>
        </xdr:cNvPr>
        <xdr:cNvCxnSpPr/>
      </xdr:nvCxnSpPr>
      <xdr:spPr>
        <a:xfrm flipV="1">
          <a:off x="78219300" y="22555200"/>
          <a:ext cx="8763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73</xdr:row>
      <xdr:rowOff>38100</xdr:rowOff>
    </xdr:from>
    <xdr:to>
      <xdr:col>100</xdr:col>
      <xdr:colOff>838200</xdr:colOff>
      <xdr:row>74</xdr:row>
      <xdr:rowOff>304800</xdr:rowOff>
    </xdr:to>
    <xdr:cxnSp macro="">
      <xdr:nvCxnSpPr>
        <xdr:cNvPr id="2876" name="Conector recto 2875">
          <a:extLst>
            <a:ext uri="{FF2B5EF4-FFF2-40B4-BE49-F238E27FC236}">
              <a16:creationId xmlns:a16="http://schemas.microsoft.com/office/drawing/2014/main" id="{F2CC2BE0-CF0B-4CBD-91D6-80FD5F2090D9}"/>
            </a:ext>
          </a:extLst>
        </xdr:cNvPr>
        <xdr:cNvCxnSpPr/>
      </xdr:nvCxnSpPr>
      <xdr:spPr>
        <a:xfrm flipV="1">
          <a:off x="79095600" y="21316950"/>
          <a:ext cx="8382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91</xdr:row>
      <xdr:rowOff>57150</xdr:rowOff>
    </xdr:from>
    <xdr:to>
      <xdr:col>100</xdr:col>
      <xdr:colOff>838200</xdr:colOff>
      <xdr:row>92</xdr:row>
      <xdr:rowOff>304800</xdr:rowOff>
    </xdr:to>
    <xdr:cxnSp macro="">
      <xdr:nvCxnSpPr>
        <xdr:cNvPr id="2877" name="Conector recto 2876">
          <a:extLst>
            <a:ext uri="{FF2B5EF4-FFF2-40B4-BE49-F238E27FC236}">
              <a16:creationId xmlns:a16="http://schemas.microsoft.com/office/drawing/2014/main" id="{5A1D6A03-12E4-42C4-8366-BDD4C2381FDA}"/>
            </a:ext>
          </a:extLst>
        </xdr:cNvPr>
        <xdr:cNvCxnSpPr/>
      </xdr:nvCxnSpPr>
      <xdr:spPr>
        <a:xfrm flipV="1">
          <a:off x="79114650" y="27165300"/>
          <a:ext cx="81915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89</xdr:row>
      <xdr:rowOff>19050</xdr:rowOff>
    </xdr:from>
    <xdr:to>
      <xdr:col>101</xdr:col>
      <xdr:colOff>0</xdr:colOff>
      <xdr:row>91</xdr:row>
      <xdr:rowOff>19050</xdr:rowOff>
    </xdr:to>
    <xdr:cxnSp macro="">
      <xdr:nvCxnSpPr>
        <xdr:cNvPr id="2878" name="Conector recto 2877">
          <a:extLst>
            <a:ext uri="{FF2B5EF4-FFF2-40B4-BE49-F238E27FC236}">
              <a16:creationId xmlns:a16="http://schemas.microsoft.com/office/drawing/2014/main" id="{AF17648A-826B-488D-B835-473A1DA3EFD4}"/>
            </a:ext>
          </a:extLst>
        </xdr:cNvPr>
        <xdr:cNvCxnSpPr/>
      </xdr:nvCxnSpPr>
      <xdr:spPr>
        <a:xfrm flipV="1">
          <a:off x="80029050" y="26479500"/>
          <a:ext cx="85725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1809750</xdr:colOff>
      <xdr:row>93</xdr:row>
      <xdr:rowOff>38100</xdr:rowOff>
    </xdr:from>
    <xdr:to>
      <xdr:col>100</xdr:col>
      <xdr:colOff>819150</xdr:colOff>
      <xdr:row>95</xdr:row>
      <xdr:rowOff>0</xdr:rowOff>
    </xdr:to>
    <xdr:cxnSp macro="">
      <xdr:nvCxnSpPr>
        <xdr:cNvPr id="2879" name="Conector recto 2878">
          <a:extLst>
            <a:ext uri="{FF2B5EF4-FFF2-40B4-BE49-F238E27FC236}">
              <a16:creationId xmlns:a16="http://schemas.microsoft.com/office/drawing/2014/main" id="{BB762F63-BC29-45D7-A76D-979D95FB29B7}"/>
            </a:ext>
          </a:extLst>
        </xdr:cNvPr>
        <xdr:cNvCxnSpPr/>
      </xdr:nvCxnSpPr>
      <xdr:spPr>
        <a:xfrm flipV="1">
          <a:off x="80010000" y="27793950"/>
          <a:ext cx="8382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95</xdr:row>
      <xdr:rowOff>19050</xdr:rowOff>
    </xdr:from>
    <xdr:to>
      <xdr:col>99</xdr:col>
      <xdr:colOff>857250</xdr:colOff>
      <xdr:row>97</xdr:row>
      <xdr:rowOff>0</xdr:rowOff>
    </xdr:to>
    <xdr:cxnSp macro="">
      <xdr:nvCxnSpPr>
        <xdr:cNvPr id="2880" name="Conector recto 2879">
          <a:extLst>
            <a:ext uri="{FF2B5EF4-FFF2-40B4-BE49-F238E27FC236}">
              <a16:creationId xmlns:a16="http://schemas.microsoft.com/office/drawing/2014/main" id="{E17775F9-47AA-4290-9FBC-A80685FFE911}"/>
            </a:ext>
          </a:extLst>
        </xdr:cNvPr>
        <xdr:cNvCxnSpPr/>
      </xdr:nvCxnSpPr>
      <xdr:spPr>
        <a:xfrm flipV="1">
          <a:off x="78219300" y="28422600"/>
          <a:ext cx="8382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103</xdr:row>
      <xdr:rowOff>0</xdr:rowOff>
    </xdr:from>
    <xdr:to>
      <xdr:col>100</xdr:col>
      <xdr:colOff>800100</xdr:colOff>
      <xdr:row>104</xdr:row>
      <xdr:rowOff>304800</xdr:rowOff>
    </xdr:to>
    <xdr:cxnSp macro="">
      <xdr:nvCxnSpPr>
        <xdr:cNvPr id="2881" name="Conector recto 2880">
          <a:extLst>
            <a:ext uri="{FF2B5EF4-FFF2-40B4-BE49-F238E27FC236}">
              <a16:creationId xmlns:a16="http://schemas.microsoft.com/office/drawing/2014/main" id="{8D534A81-81EE-4E13-A089-BD9FA1AFCCC8}"/>
            </a:ext>
          </a:extLst>
        </xdr:cNvPr>
        <xdr:cNvCxnSpPr/>
      </xdr:nvCxnSpPr>
      <xdr:spPr>
        <a:xfrm flipV="1">
          <a:off x="80048100" y="30994350"/>
          <a:ext cx="78105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23812</xdr:colOff>
      <xdr:row>107</xdr:row>
      <xdr:rowOff>0</xdr:rowOff>
    </xdr:from>
    <xdr:to>
      <xdr:col>101</xdr:col>
      <xdr:colOff>53975</xdr:colOff>
      <xdr:row>109</xdr:row>
      <xdr:rowOff>-1</xdr:rowOff>
    </xdr:to>
    <xdr:cxnSp macro="">
      <xdr:nvCxnSpPr>
        <xdr:cNvPr id="2882" name="Conector recto 2881">
          <a:extLst>
            <a:ext uri="{FF2B5EF4-FFF2-40B4-BE49-F238E27FC236}">
              <a16:creationId xmlns:a16="http://schemas.microsoft.com/office/drawing/2014/main" id="{BA29939B-2421-4FBC-9058-F93D05000B80}"/>
            </a:ext>
          </a:extLst>
        </xdr:cNvPr>
        <xdr:cNvCxnSpPr/>
      </xdr:nvCxnSpPr>
      <xdr:spPr>
        <a:xfrm flipV="1">
          <a:off x="79676625" y="32885063"/>
          <a:ext cx="1173163" cy="6667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111</xdr:row>
      <xdr:rowOff>19050</xdr:rowOff>
    </xdr:from>
    <xdr:to>
      <xdr:col>100</xdr:col>
      <xdr:colOff>819150</xdr:colOff>
      <xdr:row>112</xdr:row>
      <xdr:rowOff>304800</xdr:rowOff>
    </xdr:to>
    <xdr:cxnSp macro="">
      <xdr:nvCxnSpPr>
        <xdr:cNvPr id="2883" name="Conector recto 2882">
          <a:extLst>
            <a:ext uri="{FF2B5EF4-FFF2-40B4-BE49-F238E27FC236}">
              <a16:creationId xmlns:a16="http://schemas.microsoft.com/office/drawing/2014/main" id="{B53908E7-5ED8-42EC-9706-C264DFF5E206}"/>
            </a:ext>
          </a:extLst>
        </xdr:cNvPr>
        <xdr:cNvCxnSpPr/>
      </xdr:nvCxnSpPr>
      <xdr:spPr>
        <a:xfrm flipV="1">
          <a:off x="79095600" y="33604200"/>
          <a:ext cx="81915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109</xdr:row>
      <xdr:rowOff>19050</xdr:rowOff>
    </xdr:from>
    <xdr:to>
      <xdr:col>100</xdr:col>
      <xdr:colOff>838200</xdr:colOff>
      <xdr:row>111</xdr:row>
      <xdr:rowOff>0</xdr:rowOff>
    </xdr:to>
    <xdr:cxnSp macro="">
      <xdr:nvCxnSpPr>
        <xdr:cNvPr id="2884" name="Conector recto 2883">
          <a:extLst>
            <a:ext uri="{FF2B5EF4-FFF2-40B4-BE49-F238E27FC236}">
              <a16:creationId xmlns:a16="http://schemas.microsoft.com/office/drawing/2014/main" id="{B7022C7A-D84A-4724-BDCB-7B2CD85E97A2}"/>
            </a:ext>
          </a:extLst>
        </xdr:cNvPr>
        <xdr:cNvCxnSpPr/>
      </xdr:nvCxnSpPr>
      <xdr:spPr>
        <a:xfrm flipV="1">
          <a:off x="79114650" y="32956500"/>
          <a:ext cx="81915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115</xdr:row>
      <xdr:rowOff>57150</xdr:rowOff>
    </xdr:from>
    <xdr:to>
      <xdr:col>100</xdr:col>
      <xdr:colOff>838200</xdr:colOff>
      <xdr:row>116</xdr:row>
      <xdr:rowOff>304800</xdr:rowOff>
    </xdr:to>
    <xdr:cxnSp macro="">
      <xdr:nvCxnSpPr>
        <xdr:cNvPr id="2885" name="Conector recto 2884">
          <a:extLst>
            <a:ext uri="{FF2B5EF4-FFF2-40B4-BE49-F238E27FC236}">
              <a16:creationId xmlns:a16="http://schemas.microsoft.com/office/drawing/2014/main" id="{FBC75848-131F-4882-B838-1E55BB2CDAB4}"/>
            </a:ext>
          </a:extLst>
        </xdr:cNvPr>
        <xdr:cNvCxnSpPr/>
      </xdr:nvCxnSpPr>
      <xdr:spPr>
        <a:xfrm flipV="1">
          <a:off x="80048100" y="34937700"/>
          <a:ext cx="819150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38100</xdr:colOff>
      <xdr:row>112</xdr:row>
      <xdr:rowOff>285750</xdr:rowOff>
    </xdr:from>
    <xdr:to>
      <xdr:col>101</xdr:col>
      <xdr:colOff>15875</xdr:colOff>
      <xdr:row>114</xdr:row>
      <xdr:rowOff>285750</xdr:rowOff>
    </xdr:to>
    <xdr:cxnSp macro="">
      <xdr:nvCxnSpPr>
        <xdr:cNvPr id="2886" name="Conector recto 2885">
          <a:extLst>
            <a:ext uri="{FF2B5EF4-FFF2-40B4-BE49-F238E27FC236}">
              <a16:creationId xmlns:a16="http://schemas.microsoft.com/office/drawing/2014/main" id="{8F378EF8-28A3-45C4-8968-4E0FB8D782D7}"/>
            </a:ext>
          </a:extLst>
        </xdr:cNvPr>
        <xdr:cNvCxnSpPr/>
      </xdr:nvCxnSpPr>
      <xdr:spPr>
        <a:xfrm flipV="1">
          <a:off x="80067150" y="34194750"/>
          <a:ext cx="682625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0</xdr:colOff>
      <xdr:row>117</xdr:row>
      <xdr:rowOff>38100</xdr:rowOff>
    </xdr:from>
    <xdr:to>
      <xdr:col>100</xdr:col>
      <xdr:colOff>819150</xdr:colOff>
      <xdr:row>118</xdr:row>
      <xdr:rowOff>304800</xdr:rowOff>
    </xdr:to>
    <xdr:cxnSp macro="">
      <xdr:nvCxnSpPr>
        <xdr:cNvPr id="2887" name="Conector recto 2886">
          <a:extLst>
            <a:ext uri="{FF2B5EF4-FFF2-40B4-BE49-F238E27FC236}">
              <a16:creationId xmlns:a16="http://schemas.microsoft.com/office/drawing/2014/main" id="{ED56B53A-AFDA-4DCD-8A17-B20B613A4FFD}"/>
            </a:ext>
          </a:extLst>
        </xdr:cNvPr>
        <xdr:cNvCxnSpPr/>
      </xdr:nvCxnSpPr>
      <xdr:spPr>
        <a:xfrm flipV="1">
          <a:off x="80029050" y="35566350"/>
          <a:ext cx="81915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1809750</xdr:colOff>
      <xdr:row>77</xdr:row>
      <xdr:rowOff>19050</xdr:rowOff>
    </xdr:from>
    <xdr:to>
      <xdr:col>100</xdr:col>
      <xdr:colOff>819150</xdr:colOff>
      <xdr:row>79</xdr:row>
      <xdr:rowOff>0</xdr:rowOff>
    </xdr:to>
    <xdr:cxnSp macro="">
      <xdr:nvCxnSpPr>
        <xdr:cNvPr id="2888" name="Conector recto 2887">
          <a:extLst>
            <a:ext uri="{FF2B5EF4-FFF2-40B4-BE49-F238E27FC236}">
              <a16:creationId xmlns:a16="http://schemas.microsoft.com/office/drawing/2014/main" id="{9B793754-84D0-4837-95C6-D2BE22E40486}"/>
            </a:ext>
          </a:extLst>
        </xdr:cNvPr>
        <xdr:cNvCxnSpPr/>
      </xdr:nvCxnSpPr>
      <xdr:spPr>
        <a:xfrm flipV="1">
          <a:off x="80010000" y="22593300"/>
          <a:ext cx="838200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121</xdr:row>
      <xdr:rowOff>95250</xdr:rowOff>
    </xdr:from>
    <xdr:to>
      <xdr:col>100</xdr:col>
      <xdr:colOff>819150</xdr:colOff>
      <xdr:row>122</xdr:row>
      <xdr:rowOff>304800</xdr:rowOff>
    </xdr:to>
    <xdr:cxnSp macro="">
      <xdr:nvCxnSpPr>
        <xdr:cNvPr id="2893" name="Conector recto 2892">
          <a:extLst>
            <a:ext uri="{FF2B5EF4-FFF2-40B4-BE49-F238E27FC236}">
              <a16:creationId xmlns:a16="http://schemas.microsoft.com/office/drawing/2014/main" id="{556E1BB5-1091-4792-9C31-988233B84493}"/>
            </a:ext>
          </a:extLst>
        </xdr:cNvPr>
        <xdr:cNvCxnSpPr/>
      </xdr:nvCxnSpPr>
      <xdr:spPr>
        <a:xfrm flipV="1">
          <a:off x="80048100" y="36918900"/>
          <a:ext cx="80010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95250</xdr:colOff>
      <xdr:row>133</xdr:row>
      <xdr:rowOff>304800</xdr:rowOff>
    </xdr:from>
    <xdr:to>
      <xdr:col>13</xdr:col>
      <xdr:colOff>476250</xdr:colOff>
      <xdr:row>134</xdr:row>
      <xdr:rowOff>171450</xdr:rowOff>
    </xdr:to>
    <xdr:sp macro="" textlink="">
      <xdr:nvSpPr>
        <xdr:cNvPr id="2925" name="Signo más 2924">
          <a:extLst>
            <a:ext uri="{FF2B5EF4-FFF2-40B4-BE49-F238E27FC236}">
              <a16:creationId xmlns:a16="http://schemas.microsoft.com/office/drawing/2014/main" id="{2100606A-7B9F-457F-9F98-577DCD7F3CEC}"/>
            </a:ext>
          </a:extLst>
        </xdr:cNvPr>
        <xdr:cNvSpPr/>
      </xdr:nvSpPr>
      <xdr:spPr>
        <a:xfrm>
          <a:off x="3371850" y="41490900"/>
          <a:ext cx="381000" cy="304800"/>
        </a:xfrm>
        <a:prstGeom prst="mathPl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76200</xdr:colOff>
      <xdr:row>137</xdr:row>
      <xdr:rowOff>304800</xdr:rowOff>
    </xdr:from>
    <xdr:to>
      <xdr:col>13</xdr:col>
      <xdr:colOff>457200</xdr:colOff>
      <xdr:row>138</xdr:row>
      <xdr:rowOff>171450</xdr:rowOff>
    </xdr:to>
    <xdr:sp macro="" textlink="">
      <xdr:nvSpPr>
        <xdr:cNvPr id="2926" name="Signo más 2925">
          <a:extLst>
            <a:ext uri="{FF2B5EF4-FFF2-40B4-BE49-F238E27FC236}">
              <a16:creationId xmlns:a16="http://schemas.microsoft.com/office/drawing/2014/main" id="{CB0633D9-75DB-4D6D-998E-E3A6A5782D4A}"/>
            </a:ext>
          </a:extLst>
        </xdr:cNvPr>
        <xdr:cNvSpPr/>
      </xdr:nvSpPr>
      <xdr:spPr>
        <a:xfrm>
          <a:off x="3352800" y="43300650"/>
          <a:ext cx="381000" cy="304800"/>
        </a:xfrm>
        <a:prstGeom prst="mathPl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0</xdr:colOff>
      <xdr:row>135</xdr:row>
      <xdr:rowOff>38100</xdr:rowOff>
    </xdr:from>
    <xdr:to>
      <xdr:col>14</xdr:col>
      <xdr:colOff>762000</xdr:colOff>
      <xdr:row>137</xdr:row>
      <xdr:rowOff>7144</xdr:rowOff>
    </xdr:to>
    <xdr:cxnSp macro="">
      <xdr:nvCxnSpPr>
        <xdr:cNvPr id="2927" name="Conector recto 2926">
          <a:extLst>
            <a:ext uri="{FF2B5EF4-FFF2-40B4-BE49-F238E27FC236}">
              <a16:creationId xmlns:a16="http://schemas.microsoft.com/office/drawing/2014/main" id="{79CAAE42-EEDA-4E8F-80BE-961D4A952FD2}"/>
            </a:ext>
          </a:extLst>
        </xdr:cNvPr>
        <xdr:cNvCxnSpPr/>
      </xdr:nvCxnSpPr>
      <xdr:spPr>
        <a:xfrm flipV="1">
          <a:off x="3810000" y="4034790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137</xdr:row>
      <xdr:rowOff>38100</xdr:rowOff>
    </xdr:from>
    <xdr:to>
      <xdr:col>19</xdr:col>
      <xdr:colOff>666750</xdr:colOff>
      <xdr:row>139</xdr:row>
      <xdr:rowOff>26194</xdr:rowOff>
    </xdr:to>
    <xdr:cxnSp macro="">
      <xdr:nvCxnSpPr>
        <xdr:cNvPr id="1469" name="Conector recto 1468">
          <a:extLst>
            <a:ext uri="{FF2B5EF4-FFF2-40B4-BE49-F238E27FC236}">
              <a16:creationId xmlns:a16="http://schemas.microsoft.com/office/drawing/2014/main" id="{91EC857E-68B5-4685-9641-62A0CC219988}"/>
            </a:ext>
          </a:extLst>
        </xdr:cNvPr>
        <xdr:cNvCxnSpPr/>
      </xdr:nvCxnSpPr>
      <xdr:spPr>
        <a:xfrm flipV="1">
          <a:off x="8172450" y="43033950"/>
          <a:ext cx="6667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1181100</xdr:colOff>
      <xdr:row>135</xdr:row>
      <xdr:rowOff>19050</xdr:rowOff>
    </xdr:from>
    <xdr:to>
      <xdr:col>20</xdr:col>
      <xdr:colOff>38100</xdr:colOff>
      <xdr:row>137</xdr:row>
      <xdr:rowOff>45244</xdr:rowOff>
    </xdr:to>
    <xdr:cxnSp macro="">
      <xdr:nvCxnSpPr>
        <xdr:cNvPr id="1470" name="Conector recto 1469">
          <a:extLst>
            <a:ext uri="{FF2B5EF4-FFF2-40B4-BE49-F238E27FC236}">
              <a16:creationId xmlns:a16="http://schemas.microsoft.com/office/drawing/2014/main" id="{A62FC792-46A7-4466-8CD6-D5A263509B46}"/>
            </a:ext>
          </a:extLst>
        </xdr:cNvPr>
        <xdr:cNvCxnSpPr/>
      </xdr:nvCxnSpPr>
      <xdr:spPr>
        <a:xfrm flipV="1">
          <a:off x="8115300" y="42138600"/>
          <a:ext cx="8001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19050</xdr:colOff>
      <xdr:row>137</xdr:row>
      <xdr:rowOff>19050</xdr:rowOff>
    </xdr:from>
    <xdr:to>
      <xdr:col>19</xdr:col>
      <xdr:colOff>0</xdr:colOff>
      <xdr:row>138</xdr:row>
      <xdr:rowOff>426244</xdr:rowOff>
    </xdr:to>
    <xdr:cxnSp macro="">
      <xdr:nvCxnSpPr>
        <xdr:cNvPr id="1477" name="Conector recto 1476">
          <a:extLst>
            <a:ext uri="{FF2B5EF4-FFF2-40B4-BE49-F238E27FC236}">
              <a16:creationId xmlns:a16="http://schemas.microsoft.com/office/drawing/2014/main" id="{336A47B8-3DB1-49AF-9856-715206E44857}"/>
            </a:ext>
          </a:extLst>
        </xdr:cNvPr>
        <xdr:cNvCxnSpPr/>
      </xdr:nvCxnSpPr>
      <xdr:spPr>
        <a:xfrm flipV="1">
          <a:off x="6953250" y="43014900"/>
          <a:ext cx="12192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134</xdr:row>
      <xdr:rowOff>476250</xdr:rowOff>
    </xdr:from>
    <xdr:to>
      <xdr:col>19</xdr:col>
      <xdr:colOff>0</xdr:colOff>
      <xdr:row>136</xdr:row>
      <xdr:rowOff>426244</xdr:rowOff>
    </xdr:to>
    <xdr:cxnSp macro="">
      <xdr:nvCxnSpPr>
        <xdr:cNvPr id="1478" name="Conector recto 1477">
          <a:extLst>
            <a:ext uri="{FF2B5EF4-FFF2-40B4-BE49-F238E27FC236}">
              <a16:creationId xmlns:a16="http://schemas.microsoft.com/office/drawing/2014/main" id="{B5C40DAD-613F-4047-888D-29F5FC861D26}"/>
            </a:ext>
          </a:extLst>
        </xdr:cNvPr>
        <xdr:cNvCxnSpPr/>
      </xdr:nvCxnSpPr>
      <xdr:spPr>
        <a:xfrm flipV="1">
          <a:off x="6934200" y="42100500"/>
          <a:ext cx="123825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137</xdr:row>
      <xdr:rowOff>38100</xdr:rowOff>
    </xdr:from>
    <xdr:to>
      <xdr:col>17</xdr:col>
      <xdr:colOff>762000</xdr:colOff>
      <xdr:row>139</xdr:row>
      <xdr:rowOff>7144</xdr:rowOff>
    </xdr:to>
    <xdr:cxnSp macro="">
      <xdr:nvCxnSpPr>
        <xdr:cNvPr id="1479" name="Conector recto 1478">
          <a:extLst>
            <a:ext uri="{FF2B5EF4-FFF2-40B4-BE49-F238E27FC236}">
              <a16:creationId xmlns:a16="http://schemas.microsoft.com/office/drawing/2014/main" id="{E2588084-F491-4D82-AA47-525B75EC110A}"/>
            </a:ext>
          </a:extLst>
        </xdr:cNvPr>
        <xdr:cNvCxnSpPr/>
      </xdr:nvCxnSpPr>
      <xdr:spPr>
        <a:xfrm flipV="1">
          <a:off x="6153150" y="4303395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135</xdr:row>
      <xdr:rowOff>57150</xdr:rowOff>
    </xdr:from>
    <xdr:to>
      <xdr:col>17</xdr:col>
      <xdr:colOff>762000</xdr:colOff>
      <xdr:row>137</xdr:row>
      <xdr:rowOff>26194</xdr:rowOff>
    </xdr:to>
    <xdr:cxnSp macro="">
      <xdr:nvCxnSpPr>
        <xdr:cNvPr id="1480" name="Conector recto 1479">
          <a:extLst>
            <a:ext uri="{FF2B5EF4-FFF2-40B4-BE49-F238E27FC236}">
              <a16:creationId xmlns:a16="http://schemas.microsoft.com/office/drawing/2014/main" id="{E7820B6A-3F04-4D27-B9FE-C180457C776A}"/>
            </a:ext>
          </a:extLst>
        </xdr:cNvPr>
        <xdr:cNvCxnSpPr/>
      </xdr:nvCxnSpPr>
      <xdr:spPr>
        <a:xfrm flipV="1">
          <a:off x="6153150" y="4217670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</xdr:colOff>
      <xdr:row>137</xdr:row>
      <xdr:rowOff>19050</xdr:rowOff>
    </xdr:from>
    <xdr:to>
      <xdr:col>17</xdr:col>
      <xdr:colOff>19050</xdr:colOff>
      <xdr:row>138</xdr:row>
      <xdr:rowOff>426244</xdr:rowOff>
    </xdr:to>
    <xdr:cxnSp macro="">
      <xdr:nvCxnSpPr>
        <xdr:cNvPr id="1481" name="Conector recto 1480">
          <a:extLst>
            <a:ext uri="{FF2B5EF4-FFF2-40B4-BE49-F238E27FC236}">
              <a16:creationId xmlns:a16="http://schemas.microsoft.com/office/drawing/2014/main" id="{8381F3BF-0387-47BF-9E1E-41E56D01E4DB}"/>
            </a:ext>
          </a:extLst>
        </xdr:cNvPr>
        <xdr:cNvCxnSpPr/>
      </xdr:nvCxnSpPr>
      <xdr:spPr>
        <a:xfrm flipV="1">
          <a:off x="5410200" y="4301490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</xdr:colOff>
      <xdr:row>135</xdr:row>
      <xdr:rowOff>19050</xdr:rowOff>
    </xdr:from>
    <xdr:to>
      <xdr:col>17</xdr:col>
      <xdr:colOff>0</xdr:colOff>
      <xdr:row>136</xdr:row>
      <xdr:rowOff>426244</xdr:rowOff>
    </xdr:to>
    <xdr:cxnSp macro="">
      <xdr:nvCxnSpPr>
        <xdr:cNvPr id="1482" name="Conector recto 1481">
          <a:extLst>
            <a:ext uri="{FF2B5EF4-FFF2-40B4-BE49-F238E27FC236}">
              <a16:creationId xmlns:a16="http://schemas.microsoft.com/office/drawing/2014/main" id="{F2A045DF-DD8D-4641-B402-CA6AA6C2F2E6}"/>
            </a:ext>
          </a:extLst>
        </xdr:cNvPr>
        <xdr:cNvCxnSpPr/>
      </xdr:nvCxnSpPr>
      <xdr:spPr>
        <a:xfrm flipV="1">
          <a:off x="5391150" y="4213860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137</xdr:row>
      <xdr:rowOff>19050</xdr:rowOff>
    </xdr:from>
    <xdr:to>
      <xdr:col>16</xdr:col>
      <xdr:colOff>0</xdr:colOff>
      <xdr:row>138</xdr:row>
      <xdr:rowOff>426244</xdr:rowOff>
    </xdr:to>
    <xdr:cxnSp macro="">
      <xdr:nvCxnSpPr>
        <xdr:cNvPr id="1483" name="Conector recto 1482">
          <a:extLst>
            <a:ext uri="{FF2B5EF4-FFF2-40B4-BE49-F238E27FC236}">
              <a16:creationId xmlns:a16="http://schemas.microsoft.com/office/drawing/2014/main" id="{571D70C5-9EFB-49C9-9C1B-6F883B943F29}"/>
            </a:ext>
          </a:extLst>
        </xdr:cNvPr>
        <xdr:cNvCxnSpPr/>
      </xdr:nvCxnSpPr>
      <xdr:spPr>
        <a:xfrm flipV="1">
          <a:off x="4610100" y="4301490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135</xdr:row>
      <xdr:rowOff>38100</xdr:rowOff>
    </xdr:from>
    <xdr:to>
      <xdr:col>15</xdr:col>
      <xdr:colOff>762000</xdr:colOff>
      <xdr:row>137</xdr:row>
      <xdr:rowOff>7144</xdr:rowOff>
    </xdr:to>
    <xdr:cxnSp macro="">
      <xdr:nvCxnSpPr>
        <xdr:cNvPr id="1484" name="Conector recto 1483">
          <a:extLst>
            <a:ext uri="{FF2B5EF4-FFF2-40B4-BE49-F238E27FC236}">
              <a16:creationId xmlns:a16="http://schemas.microsoft.com/office/drawing/2014/main" id="{2653F6C7-CACF-4CE7-A983-F6C8F3338297}"/>
            </a:ext>
          </a:extLst>
        </xdr:cNvPr>
        <xdr:cNvCxnSpPr/>
      </xdr:nvCxnSpPr>
      <xdr:spPr>
        <a:xfrm flipV="1">
          <a:off x="4591050" y="42157650"/>
          <a:ext cx="762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137</xdr:row>
      <xdr:rowOff>19050</xdr:rowOff>
    </xdr:from>
    <xdr:to>
      <xdr:col>15</xdr:col>
      <xdr:colOff>0</xdr:colOff>
      <xdr:row>138</xdr:row>
      <xdr:rowOff>426244</xdr:rowOff>
    </xdr:to>
    <xdr:cxnSp macro="">
      <xdr:nvCxnSpPr>
        <xdr:cNvPr id="1485" name="Conector recto 1484">
          <a:extLst>
            <a:ext uri="{FF2B5EF4-FFF2-40B4-BE49-F238E27FC236}">
              <a16:creationId xmlns:a16="http://schemas.microsoft.com/office/drawing/2014/main" id="{D53839D6-433F-4A01-87E3-05E2BB4C37E5}"/>
            </a:ext>
          </a:extLst>
        </xdr:cNvPr>
        <xdr:cNvCxnSpPr/>
      </xdr:nvCxnSpPr>
      <xdr:spPr>
        <a:xfrm flipV="1">
          <a:off x="3702050" y="42040175"/>
          <a:ext cx="758825" cy="8358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1181100</xdr:colOff>
      <xdr:row>135</xdr:row>
      <xdr:rowOff>19050</xdr:rowOff>
    </xdr:from>
    <xdr:to>
      <xdr:col>21</xdr:col>
      <xdr:colOff>38100</xdr:colOff>
      <xdr:row>137</xdr:row>
      <xdr:rowOff>45244</xdr:rowOff>
    </xdr:to>
    <xdr:cxnSp macro="">
      <xdr:nvCxnSpPr>
        <xdr:cNvPr id="1486" name="Conector recto 1485">
          <a:extLst>
            <a:ext uri="{FF2B5EF4-FFF2-40B4-BE49-F238E27FC236}">
              <a16:creationId xmlns:a16="http://schemas.microsoft.com/office/drawing/2014/main" id="{8934BA3A-54AE-464B-98CD-5F20C10AEF34}"/>
            </a:ext>
          </a:extLst>
        </xdr:cNvPr>
        <xdr:cNvCxnSpPr/>
      </xdr:nvCxnSpPr>
      <xdr:spPr>
        <a:xfrm flipV="1">
          <a:off x="8115300" y="42138600"/>
          <a:ext cx="8001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</xdr:colOff>
      <xdr:row>136</xdr:row>
      <xdr:rowOff>419100</xdr:rowOff>
    </xdr:from>
    <xdr:to>
      <xdr:col>21</xdr:col>
      <xdr:colOff>0</xdr:colOff>
      <xdr:row>139</xdr:row>
      <xdr:rowOff>7144</xdr:rowOff>
    </xdr:to>
    <xdr:cxnSp macro="">
      <xdr:nvCxnSpPr>
        <xdr:cNvPr id="1487" name="Conector recto 1486">
          <a:extLst>
            <a:ext uri="{FF2B5EF4-FFF2-40B4-BE49-F238E27FC236}">
              <a16:creationId xmlns:a16="http://schemas.microsoft.com/office/drawing/2014/main" id="{28BBDD87-146C-4CC1-BADB-582A8BE0F5DF}"/>
            </a:ext>
          </a:extLst>
        </xdr:cNvPr>
        <xdr:cNvCxnSpPr/>
      </xdr:nvCxnSpPr>
      <xdr:spPr>
        <a:xfrm flipV="1">
          <a:off x="8896350" y="42976800"/>
          <a:ext cx="10477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1009650</xdr:colOff>
      <xdr:row>135</xdr:row>
      <xdr:rowOff>38100</xdr:rowOff>
    </xdr:from>
    <xdr:to>
      <xdr:col>22</xdr:col>
      <xdr:colOff>19050</xdr:colOff>
      <xdr:row>137</xdr:row>
      <xdr:rowOff>26194</xdr:rowOff>
    </xdr:to>
    <xdr:cxnSp macro="">
      <xdr:nvCxnSpPr>
        <xdr:cNvPr id="1488" name="Conector recto 1487">
          <a:extLst>
            <a:ext uri="{FF2B5EF4-FFF2-40B4-BE49-F238E27FC236}">
              <a16:creationId xmlns:a16="http://schemas.microsoft.com/office/drawing/2014/main" id="{F091282F-95FB-4730-A8A9-6E595F3EDBC5}"/>
            </a:ext>
          </a:extLst>
        </xdr:cNvPr>
        <xdr:cNvCxnSpPr/>
      </xdr:nvCxnSpPr>
      <xdr:spPr>
        <a:xfrm flipV="1">
          <a:off x="9886950" y="42157650"/>
          <a:ext cx="11430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19050</xdr:colOff>
      <xdr:row>136</xdr:row>
      <xdr:rowOff>400050</xdr:rowOff>
    </xdr:from>
    <xdr:to>
      <xdr:col>22</xdr:col>
      <xdr:colOff>0</xdr:colOff>
      <xdr:row>138</xdr:row>
      <xdr:rowOff>426244</xdr:rowOff>
    </xdr:to>
    <xdr:cxnSp macro="">
      <xdr:nvCxnSpPr>
        <xdr:cNvPr id="1489" name="Conector recto 1488">
          <a:extLst>
            <a:ext uri="{FF2B5EF4-FFF2-40B4-BE49-F238E27FC236}">
              <a16:creationId xmlns:a16="http://schemas.microsoft.com/office/drawing/2014/main" id="{F453917E-2115-4BD6-80CF-FD5544ADCD79}"/>
            </a:ext>
          </a:extLst>
        </xdr:cNvPr>
        <xdr:cNvCxnSpPr/>
      </xdr:nvCxnSpPr>
      <xdr:spPr>
        <a:xfrm flipV="1">
          <a:off x="9963150" y="42957750"/>
          <a:ext cx="10477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1028700</xdr:colOff>
      <xdr:row>135</xdr:row>
      <xdr:rowOff>19050</xdr:rowOff>
    </xdr:from>
    <xdr:to>
      <xdr:col>23</xdr:col>
      <xdr:colOff>38100</xdr:colOff>
      <xdr:row>136</xdr:row>
      <xdr:rowOff>426244</xdr:rowOff>
    </xdr:to>
    <xdr:cxnSp macro="">
      <xdr:nvCxnSpPr>
        <xdr:cNvPr id="1490" name="Conector recto 1489">
          <a:extLst>
            <a:ext uri="{FF2B5EF4-FFF2-40B4-BE49-F238E27FC236}">
              <a16:creationId xmlns:a16="http://schemas.microsoft.com/office/drawing/2014/main" id="{EAFFD7D8-0C6E-4FAF-B683-64804B0A366B}"/>
            </a:ext>
          </a:extLst>
        </xdr:cNvPr>
        <xdr:cNvCxnSpPr/>
      </xdr:nvCxnSpPr>
      <xdr:spPr>
        <a:xfrm flipV="1">
          <a:off x="10972800" y="42138600"/>
          <a:ext cx="78105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136</xdr:row>
      <xdr:rowOff>419100</xdr:rowOff>
    </xdr:from>
    <xdr:to>
      <xdr:col>23</xdr:col>
      <xdr:colOff>0</xdr:colOff>
      <xdr:row>139</xdr:row>
      <xdr:rowOff>7144</xdr:rowOff>
    </xdr:to>
    <xdr:cxnSp macro="">
      <xdr:nvCxnSpPr>
        <xdr:cNvPr id="1491" name="Conector recto 1490">
          <a:extLst>
            <a:ext uri="{FF2B5EF4-FFF2-40B4-BE49-F238E27FC236}">
              <a16:creationId xmlns:a16="http://schemas.microsoft.com/office/drawing/2014/main" id="{6BC457EC-0F0A-41E0-B943-547833944E1F}"/>
            </a:ext>
          </a:extLst>
        </xdr:cNvPr>
        <xdr:cNvCxnSpPr/>
      </xdr:nvCxnSpPr>
      <xdr:spPr>
        <a:xfrm flipV="1">
          <a:off x="11010900" y="429768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685800</xdr:colOff>
      <xdr:row>135</xdr:row>
      <xdr:rowOff>19050</xdr:rowOff>
    </xdr:from>
    <xdr:to>
      <xdr:col>25</xdr:col>
      <xdr:colOff>685800</xdr:colOff>
      <xdr:row>137</xdr:row>
      <xdr:rowOff>45244</xdr:rowOff>
    </xdr:to>
    <xdr:cxnSp macro="">
      <xdr:nvCxnSpPr>
        <xdr:cNvPr id="1492" name="Conector recto 1491">
          <a:extLst>
            <a:ext uri="{FF2B5EF4-FFF2-40B4-BE49-F238E27FC236}">
              <a16:creationId xmlns:a16="http://schemas.microsoft.com/office/drawing/2014/main" id="{EC94FC41-FEFD-40D0-962D-8B0B28CB5977}"/>
            </a:ext>
          </a:extLst>
        </xdr:cNvPr>
        <xdr:cNvCxnSpPr/>
      </xdr:nvCxnSpPr>
      <xdr:spPr>
        <a:xfrm flipV="1">
          <a:off x="13068300" y="421386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135</xdr:row>
      <xdr:rowOff>19050</xdr:rowOff>
    </xdr:from>
    <xdr:to>
      <xdr:col>28</xdr:col>
      <xdr:colOff>0</xdr:colOff>
      <xdr:row>137</xdr:row>
      <xdr:rowOff>45244</xdr:rowOff>
    </xdr:to>
    <xdr:cxnSp macro="">
      <xdr:nvCxnSpPr>
        <xdr:cNvPr id="1493" name="Conector recto 1492">
          <a:extLst>
            <a:ext uri="{FF2B5EF4-FFF2-40B4-BE49-F238E27FC236}">
              <a16:creationId xmlns:a16="http://schemas.microsoft.com/office/drawing/2014/main" id="{1BB1494C-0FE8-4FF6-812F-B10B3C6840BD}"/>
            </a:ext>
          </a:extLst>
        </xdr:cNvPr>
        <xdr:cNvCxnSpPr/>
      </xdr:nvCxnSpPr>
      <xdr:spPr>
        <a:xfrm flipV="1">
          <a:off x="14497050" y="421386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</xdr:colOff>
      <xdr:row>136</xdr:row>
      <xdr:rowOff>381000</xdr:rowOff>
    </xdr:from>
    <xdr:to>
      <xdr:col>28</xdr:col>
      <xdr:colOff>19050</xdr:colOff>
      <xdr:row>138</xdr:row>
      <xdr:rowOff>407194</xdr:rowOff>
    </xdr:to>
    <xdr:cxnSp macro="">
      <xdr:nvCxnSpPr>
        <xdr:cNvPr id="1499" name="Conector recto 1498">
          <a:extLst>
            <a:ext uri="{FF2B5EF4-FFF2-40B4-BE49-F238E27FC236}">
              <a16:creationId xmlns:a16="http://schemas.microsoft.com/office/drawing/2014/main" id="{B8F0C9F2-A2B2-4E28-8578-F8E5020A24E4}"/>
            </a:ext>
          </a:extLst>
        </xdr:cNvPr>
        <xdr:cNvCxnSpPr/>
      </xdr:nvCxnSpPr>
      <xdr:spPr>
        <a:xfrm flipV="1">
          <a:off x="14516100" y="429387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685800</xdr:colOff>
      <xdr:row>136</xdr:row>
      <xdr:rowOff>419100</xdr:rowOff>
    </xdr:from>
    <xdr:to>
      <xdr:col>24</xdr:col>
      <xdr:colOff>19050</xdr:colOff>
      <xdr:row>139</xdr:row>
      <xdr:rowOff>7144</xdr:rowOff>
    </xdr:to>
    <xdr:cxnSp macro="">
      <xdr:nvCxnSpPr>
        <xdr:cNvPr id="1514" name="Conector recto 1513">
          <a:extLst>
            <a:ext uri="{FF2B5EF4-FFF2-40B4-BE49-F238E27FC236}">
              <a16:creationId xmlns:a16="http://schemas.microsoft.com/office/drawing/2014/main" id="{F9D4F202-0C0D-430E-8333-52645D557FA6}"/>
            </a:ext>
          </a:extLst>
        </xdr:cNvPr>
        <xdr:cNvCxnSpPr/>
      </xdr:nvCxnSpPr>
      <xdr:spPr>
        <a:xfrm flipV="1">
          <a:off x="11696700" y="429768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666750</xdr:colOff>
      <xdr:row>135</xdr:row>
      <xdr:rowOff>0</xdr:rowOff>
    </xdr:from>
    <xdr:to>
      <xdr:col>24</xdr:col>
      <xdr:colOff>0</xdr:colOff>
      <xdr:row>137</xdr:row>
      <xdr:rowOff>26194</xdr:rowOff>
    </xdr:to>
    <xdr:cxnSp macro="">
      <xdr:nvCxnSpPr>
        <xdr:cNvPr id="1516" name="Conector recto 1515">
          <a:extLst>
            <a:ext uri="{FF2B5EF4-FFF2-40B4-BE49-F238E27FC236}">
              <a16:creationId xmlns:a16="http://schemas.microsoft.com/office/drawing/2014/main" id="{F49BB916-2767-4EA7-BC2A-DE7CAE199FD7}"/>
            </a:ext>
          </a:extLst>
        </xdr:cNvPr>
        <xdr:cNvCxnSpPr/>
      </xdr:nvCxnSpPr>
      <xdr:spPr>
        <a:xfrm flipV="1">
          <a:off x="11677650" y="4211955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137</xdr:row>
      <xdr:rowOff>0</xdr:rowOff>
    </xdr:from>
    <xdr:to>
      <xdr:col>25</xdr:col>
      <xdr:colOff>0</xdr:colOff>
      <xdr:row>139</xdr:row>
      <xdr:rowOff>26194</xdr:rowOff>
    </xdr:to>
    <xdr:cxnSp macro="">
      <xdr:nvCxnSpPr>
        <xdr:cNvPr id="1517" name="Conector recto 1516">
          <a:extLst>
            <a:ext uri="{FF2B5EF4-FFF2-40B4-BE49-F238E27FC236}">
              <a16:creationId xmlns:a16="http://schemas.microsoft.com/office/drawing/2014/main" id="{EA787E1D-5E09-4F3A-9344-8AA8C0E1329B}"/>
            </a:ext>
          </a:extLst>
        </xdr:cNvPr>
        <xdr:cNvCxnSpPr/>
      </xdr:nvCxnSpPr>
      <xdr:spPr>
        <a:xfrm flipV="1">
          <a:off x="12382500" y="4299585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134</xdr:row>
      <xdr:rowOff>476250</xdr:rowOff>
    </xdr:from>
    <xdr:to>
      <xdr:col>25</xdr:col>
      <xdr:colOff>0</xdr:colOff>
      <xdr:row>137</xdr:row>
      <xdr:rowOff>7144</xdr:rowOff>
    </xdr:to>
    <xdr:cxnSp macro="">
      <xdr:nvCxnSpPr>
        <xdr:cNvPr id="1518" name="Conector recto 1517">
          <a:extLst>
            <a:ext uri="{FF2B5EF4-FFF2-40B4-BE49-F238E27FC236}">
              <a16:creationId xmlns:a16="http://schemas.microsoft.com/office/drawing/2014/main" id="{978EF6D0-AB99-4E66-BBCB-FC4025F72DA3}"/>
            </a:ext>
          </a:extLst>
        </xdr:cNvPr>
        <xdr:cNvCxnSpPr/>
      </xdr:nvCxnSpPr>
      <xdr:spPr>
        <a:xfrm flipV="1">
          <a:off x="12382500" y="421005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19050</xdr:colOff>
      <xdr:row>136</xdr:row>
      <xdr:rowOff>419100</xdr:rowOff>
    </xdr:from>
    <xdr:to>
      <xdr:col>26</xdr:col>
      <xdr:colOff>19050</xdr:colOff>
      <xdr:row>139</xdr:row>
      <xdr:rowOff>7144</xdr:rowOff>
    </xdr:to>
    <xdr:cxnSp macro="">
      <xdr:nvCxnSpPr>
        <xdr:cNvPr id="1525" name="Conector recto 1524">
          <a:extLst>
            <a:ext uri="{FF2B5EF4-FFF2-40B4-BE49-F238E27FC236}">
              <a16:creationId xmlns:a16="http://schemas.microsoft.com/office/drawing/2014/main" id="{92B51B0D-C396-4759-8B8C-CDD477033C50}"/>
            </a:ext>
          </a:extLst>
        </xdr:cNvPr>
        <xdr:cNvCxnSpPr/>
      </xdr:nvCxnSpPr>
      <xdr:spPr>
        <a:xfrm flipV="1">
          <a:off x="13106400" y="429768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666750</xdr:colOff>
      <xdr:row>135</xdr:row>
      <xdr:rowOff>38100</xdr:rowOff>
    </xdr:from>
    <xdr:to>
      <xdr:col>26</xdr:col>
      <xdr:colOff>666750</xdr:colOff>
      <xdr:row>137</xdr:row>
      <xdr:rowOff>64294</xdr:rowOff>
    </xdr:to>
    <xdr:cxnSp macro="">
      <xdr:nvCxnSpPr>
        <xdr:cNvPr id="1527" name="Conector recto 1526">
          <a:extLst>
            <a:ext uri="{FF2B5EF4-FFF2-40B4-BE49-F238E27FC236}">
              <a16:creationId xmlns:a16="http://schemas.microsoft.com/office/drawing/2014/main" id="{D53844D1-3B04-4EFA-A4C5-8C7330CADCF1}"/>
            </a:ext>
          </a:extLst>
        </xdr:cNvPr>
        <xdr:cNvCxnSpPr/>
      </xdr:nvCxnSpPr>
      <xdr:spPr>
        <a:xfrm flipV="1">
          <a:off x="13754100" y="4215765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19050</xdr:colOff>
      <xdr:row>137</xdr:row>
      <xdr:rowOff>0</xdr:rowOff>
    </xdr:from>
    <xdr:to>
      <xdr:col>27</xdr:col>
      <xdr:colOff>19050</xdr:colOff>
      <xdr:row>139</xdr:row>
      <xdr:rowOff>26194</xdr:rowOff>
    </xdr:to>
    <xdr:cxnSp macro="">
      <xdr:nvCxnSpPr>
        <xdr:cNvPr id="1528" name="Conector recto 1527">
          <a:extLst>
            <a:ext uri="{FF2B5EF4-FFF2-40B4-BE49-F238E27FC236}">
              <a16:creationId xmlns:a16="http://schemas.microsoft.com/office/drawing/2014/main" id="{75CA2657-B81C-43E3-9FD8-BAC55E4850AB}"/>
            </a:ext>
          </a:extLst>
        </xdr:cNvPr>
        <xdr:cNvCxnSpPr/>
      </xdr:nvCxnSpPr>
      <xdr:spPr>
        <a:xfrm flipV="1">
          <a:off x="13811250" y="4299585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135</xdr:row>
      <xdr:rowOff>19050</xdr:rowOff>
    </xdr:from>
    <xdr:to>
      <xdr:col>31</xdr:col>
      <xdr:colOff>19050</xdr:colOff>
      <xdr:row>136</xdr:row>
      <xdr:rowOff>426244</xdr:rowOff>
    </xdr:to>
    <xdr:cxnSp macro="">
      <xdr:nvCxnSpPr>
        <xdr:cNvPr id="1529" name="Conector recto 1528">
          <a:extLst>
            <a:ext uri="{FF2B5EF4-FFF2-40B4-BE49-F238E27FC236}">
              <a16:creationId xmlns:a16="http://schemas.microsoft.com/office/drawing/2014/main" id="{05AE84A2-0C4D-42AB-8EF5-38517C02D260}"/>
            </a:ext>
          </a:extLst>
        </xdr:cNvPr>
        <xdr:cNvCxnSpPr/>
      </xdr:nvCxnSpPr>
      <xdr:spPr>
        <a:xfrm flipV="1">
          <a:off x="17030700" y="42138600"/>
          <a:ext cx="8763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838200</xdr:colOff>
      <xdr:row>135</xdr:row>
      <xdr:rowOff>0</xdr:rowOff>
    </xdr:from>
    <xdr:to>
      <xdr:col>32</xdr:col>
      <xdr:colOff>0</xdr:colOff>
      <xdr:row>137</xdr:row>
      <xdr:rowOff>26194</xdr:rowOff>
    </xdr:to>
    <xdr:cxnSp macro="">
      <xdr:nvCxnSpPr>
        <xdr:cNvPr id="1530" name="Conector recto 1529">
          <a:extLst>
            <a:ext uri="{FF2B5EF4-FFF2-40B4-BE49-F238E27FC236}">
              <a16:creationId xmlns:a16="http://schemas.microsoft.com/office/drawing/2014/main" id="{E5E89F3F-4E70-4C21-9437-38CAADCEE5CD}"/>
            </a:ext>
          </a:extLst>
        </xdr:cNvPr>
        <xdr:cNvCxnSpPr/>
      </xdr:nvCxnSpPr>
      <xdr:spPr>
        <a:xfrm flipV="1">
          <a:off x="17868900" y="42119550"/>
          <a:ext cx="13716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1104900</xdr:colOff>
      <xdr:row>137</xdr:row>
      <xdr:rowOff>57150</xdr:rowOff>
    </xdr:from>
    <xdr:to>
      <xdr:col>30</xdr:col>
      <xdr:colOff>838200</xdr:colOff>
      <xdr:row>139</xdr:row>
      <xdr:rowOff>26194</xdr:rowOff>
    </xdr:to>
    <xdr:cxnSp macro="">
      <xdr:nvCxnSpPr>
        <xdr:cNvPr id="1531" name="Conector recto 1530">
          <a:extLst>
            <a:ext uri="{FF2B5EF4-FFF2-40B4-BE49-F238E27FC236}">
              <a16:creationId xmlns:a16="http://schemas.microsoft.com/office/drawing/2014/main" id="{7ED00689-AEF2-491E-872B-8FBE48B7D4E9}"/>
            </a:ext>
          </a:extLst>
        </xdr:cNvPr>
        <xdr:cNvCxnSpPr/>
      </xdr:nvCxnSpPr>
      <xdr:spPr>
        <a:xfrm flipV="1">
          <a:off x="17011650" y="43053000"/>
          <a:ext cx="85725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666750</xdr:colOff>
      <xdr:row>135</xdr:row>
      <xdr:rowOff>0</xdr:rowOff>
    </xdr:from>
    <xdr:to>
      <xdr:col>28</xdr:col>
      <xdr:colOff>666750</xdr:colOff>
      <xdr:row>137</xdr:row>
      <xdr:rowOff>26194</xdr:rowOff>
    </xdr:to>
    <xdr:cxnSp macro="">
      <xdr:nvCxnSpPr>
        <xdr:cNvPr id="1532" name="Conector recto 1531">
          <a:extLst>
            <a:ext uri="{FF2B5EF4-FFF2-40B4-BE49-F238E27FC236}">
              <a16:creationId xmlns:a16="http://schemas.microsoft.com/office/drawing/2014/main" id="{D8E227E2-C690-4B5D-BA6B-6CEF7143CDE1}"/>
            </a:ext>
          </a:extLst>
        </xdr:cNvPr>
        <xdr:cNvCxnSpPr/>
      </xdr:nvCxnSpPr>
      <xdr:spPr>
        <a:xfrm flipV="1">
          <a:off x="15163800" y="4211955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685800</xdr:colOff>
      <xdr:row>136</xdr:row>
      <xdr:rowOff>419100</xdr:rowOff>
    </xdr:from>
    <xdr:to>
      <xdr:col>28</xdr:col>
      <xdr:colOff>685800</xdr:colOff>
      <xdr:row>139</xdr:row>
      <xdr:rowOff>7144</xdr:rowOff>
    </xdr:to>
    <xdr:cxnSp macro="">
      <xdr:nvCxnSpPr>
        <xdr:cNvPr id="1533" name="Conector recto 1532">
          <a:extLst>
            <a:ext uri="{FF2B5EF4-FFF2-40B4-BE49-F238E27FC236}">
              <a16:creationId xmlns:a16="http://schemas.microsoft.com/office/drawing/2014/main" id="{744A7747-57E6-400B-AA97-0EE6F1C1FF04}"/>
            </a:ext>
          </a:extLst>
        </xdr:cNvPr>
        <xdr:cNvCxnSpPr/>
      </xdr:nvCxnSpPr>
      <xdr:spPr>
        <a:xfrm flipV="1">
          <a:off x="15182850" y="42976800"/>
          <a:ext cx="70485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666750</xdr:colOff>
      <xdr:row>134</xdr:row>
      <xdr:rowOff>476250</xdr:rowOff>
    </xdr:from>
    <xdr:to>
      <xdr:col>29</xdr:col>
      <xdr:colOff>1104900</xdr:colOff>
      <xdr:row>137</xdr:row>
      <xdr:rowOff>26194</xdr:rowOff>
    </xdr:to>
    <xdr:cxnSp macro="">
      <xdr:nvCxnSpPr>
        <xdr:cNvPr id="1534" name="Conector recto 1533">
          <a:extLst>
            <a:ext uri="{FF2B5EF4-FFF2-40B4-BE49-F238E27FC236}">
              <a16:creationId xmlns:a16="http://schemas.microsoft.com/office/drawing/2014/main" id="{CE352E25-3BC8-4072-9E05-AF58DD265333}"/>
            </a:ext>
          </a:extLst>
        </xdr:cNvPr>
        <xdr:cNvCxnSpPr/>
      </xdr:nvCxnSpPr>
      <xdr:spPr>
        <a:xfrm flipV="1">
          <a:off x="15868650" y="42100500"/>
          <a:ext cx="1143000" cy="9215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685800</xdr:colOff>
      <xdr:row>137</xdr:row>
      <xdr:rowOff>0</xdr:rowOff>
    </xdr:from>
    <xdr:to>
      <xdr:col>30</xdr:col>
      <xdr:colOff>19050</xdr:colOff>
      <xdr:row>139</xdr:row>
      <xdr:rowOff>7144</xdr:rowOff>
    </xdr:to>
    <xdr:cxnSp macro="">
      <xdr:nvCxnSpPr>
        <xdr:cNvPr id="1536" name="Conector recto 1535">
          <a:extLst>
            <a:ext uri="{FF2B5EF4-FFF2-40B4-BE49-F238E27FC236}">
              <a16:creationId xmlns:a16="http://schemas.microsoft.com/office/drawing/2014/main" id="{00A4BB3C-78AE-45FC-99DA-A31AB56E96B3}"/>
            </a:ext>
          </a:extLst>
        </xdr:cNvPr>
        <xdr:cNvCxnSpPr/>
      </xdr:nvCxnSpPr>
      <xdr:spPr>
        <a:xfrm flipV="1">
          <a:off x="15887700" y="42995850"/>
          <a:ext cx="116205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838200</xdr:colOff>
      <xdr:row>137</xdr:row>
      <xdr:rowOff>0</xdr:rowOff>
    </xdr:from>
    <xdr:to>
      <xdr:col>32</xdr:col>
      <xdr:colOff>0</xdr:colOff>
      <xdr:row>139</xdr:row>
      <xdr:rowOff>26194</xdr:rowOff>
    </xdr:to>
    <xdr:cxnSp macro="">
      <xdr:nvCxnSpPr>
        <xdr:cNvPr id="1537" name="Conector recto 1536">
          <a:extLst>
            <a:ext uri="{FF2B5EF4-FFF2-40B4-BE49-F238E27FC236}">
              <a16:creationId xmlns:a16="http://schemas.microsoft.com/office/drawing/2014/main" id="{7F8E6DE4-03C5-4275-8AAF-B3E9D88CD746}"/>
            </a:ext>
          </a:extLst>
        </xdr:cNvPr>
        <xdr:cNvCxnSpPr/>
      </xdr:nvCxnSpPr>
      <xdr:spPr>
        <a:xfrm flipV="1">
          <a:off x="17868900" y="42995850"/>
          <a:ext cx="13716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1257300</xdr:colOff>
      <xdr:row>135</xdr:row>
      <xdr:rowOff>0</xdr:rowOff>
    </xdr:from>
    <xdr:to>
      <xdr:col>32</xdr:col>
      <xdr:colOff>1066800</xdr:colOff>
      <xdr:row>137</xdr:row>
      <xdr:rowOff>45244</xdr:rowOff>
    </xdr:to>
    <xdr:cxnSp macro="">
      <xdr:nvCxnSpPr>
        <xdr:cNvPr id="1538" name="Conector recto 1537">
          <a:extLst>
            <a:ext uri="{FF2B5EF4-FFF2-40B4-BE49-F238E27FC236}">
              <a16:creationId xmlns:a16="http://schemas.microsoft.com/office/drawing/2014/main" id="{347E2139-063C-456C-9BD9-756ECD77FB2D}"/>
            </a:ext>
          </a:extLst>
        </xdr:cNvPr>
        <xdr:cNvCxnSpPr/>
      </xdr:nvCxnSpPr>
      <xdr:spPr>
        <a:xfrm flipV="1">
          <a:off x="19145250" y="42119550"/>
          <a:ext cx="1162050" cy="9215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1333500</xdr:colOff>
      <xdr:row>136</xdr:row>
      <xdr:rowOff>419100</xdr:rowOff>
    </xdr:from>
    <xdr:to>
      <xdr:col>33</xdr:col>
      <xdr:colOff>38100</xdr:colOff>
      <xdr:row>139</xdr:row>
      <xdr:rowOff>26194</xdr:rowOff>
    </xdr:to>
    <xdr:cxnSp macro="">
      <xdr:nvCxnSpPr>
        <xdr:cNvPr id="1539" name="Conector recto 1538">
          <a:extLst>
            <a:ext uri="{FF2B5EF4-FFF2-40B4-BE49-F238E27FC236}">
              <a16:creationId xmlns:a16="http://schemas.microsoft.com/office/drawing/2014/main" id="{FA7AD799-F75B-4105-B8ED-4D589889AF01}"/>
            </a:ext>
          </a:extLst>
        </xdr:cNvPr>
        <xdr:cNvCxnSpPr/>
      </xdr:nvCxnSpPr>
      <xdr:spPr>
        <a:xfrm flipV="1">
          <a:off x="19221450" y="42976800"/>
          <a:ext cx="1162050" cy="9215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135</xdr:row>
      <xdr:rowOff>38100</xdr:rowOff>
    </xdr:from>
    <xdr:to>
      <xdr:col>33</xdr:col>
      <xdr:colOff>781050</xdr:colOff>
      <xdr:row>136</xdr:row>
      <xdr:rowOff>426244</xdr:rowOff>
    </xdr:to>
    <xdr:cxnSp macro="">
      <xdr:nvCxnSpPr>
        <xdr:cNvPr id="1540" name="Conector recto 1539">
          <a:extLst>
            <a:ext uri="{FF2B5EF4-FFF2-40B4-BE49-F238E27FC236}">
              <a16:creationId xmlns:a16="http://schemas.microsoft.com/office/drawing/2014/main" id="{4F1463E9-4C22-4F25-A33E-A95A5CCB471B}"/>
            </a:ext>
          </a:extLst>
        </xdr:cNvPr>
        <xdr:cNvCxnSpPr/>
      </xdr:nvCxnSpPr>
      <xdr:spPr>
        <a:xfrm flipV="1">
          <a:off x="20345400" y="42157650"/>
          <a:ext cx="7810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</xdr:colOff>
      <xdr:row>137</xdr:row>
      <xdr:rowOff>57150</xdr:rowOff>
    </xdr:from>
    <xdr:to>
      <xdr:col>34</xdr:col>
      <xdr:colOff>0</xdr:colOff>
      <xdr:row>139</xdr:row>
      <xdr:rowOff>7144</xdr:rowOff>
    </xdr:to>
    <xdr:cxnSp macro="">
      <xdr:nvCxnSpPr>
        <xdr:cNvPr id="1542" name="Conector recto 1541">
          <a:extLst>
            <a:ext uri="{FF2B5EF4-FFF2-40B4-BE49-F238E27FC236}">
              <a16:creationId xmlns:a16="http://schemas.microsoft.com/office/drawing/2014/main" id="{B370E769-F38D-45C2-96A9-5A3430440B85}"/>
            </a:ext>
          </a:extLst>
        </xdr:cNvPr>
        <xdr:cNvCxnSpPr/>
      </xdr:nvCxnSpPr>
      <xdr:spPr>
        <a:xfrm flipV="1">
          <a:off x="20364450" y="43053000"/>
          <a:ext cx="7810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0</xdr:colOff>
      <xdr:row>135</xdr:row>
      <xdr:rowOff>38100</xdr:rowOff>
    </xdr:from>
    <xdr:to>
      <xdr:col>35</xdr:col>
      <xdr:colOff>0</xdr:colOff>
      <xdr:row>136</xdr:row>
      <xdr:rowOff>426244</xdr:rowOff>
    </xdr:to>
    <xdr:cxnSp macro="">
      <xdr:nvCxnSpPr>
        <xdr:cNvPr id="1543" name="Conector recto 1542">
          <a:extLst>
            <a:ext uri="{FF2B5EF4-FFF2-40B4-BE49-F238E27FC236}">
              <a16:creationId xmlns:a16="http://schemas.microsoft.com/office/drawing/2014/main" id="{CAD49A69-3747-4DCA-AD78-C2C8A578C982}"/>
            </a:ext>
          </a:extLst>
        </xdr:cNvPr>
        <xdr:cNvCxnSpPr/>
      </xdr:nvCxnSpPr>
      <xdr:spPr>
        <a:xfrm flipV="1">
          <a:off x="21145500" y="4215765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19050</xdr:colOff>
      <xdr:row>137</xdr:row>
      <xdr:rowOff>57150</xdr:rowOff>
    </xdr:from>
    <xdr:to>
      <xdr:col>35</xdr:col>
      <xdr:colOff>19050</xdr:colOff>
      <xdr:row>139</xdr:row>
      <xdr:rowOff>7144</xdr:rowOff>
    </xdr:to>
    <xdr:cxnSp macro="">
      <xdr:nvCxnSpPr>
        <xdr:cNvPr id="1544" name="Conector recto 1543">
          <a:extLst>
            <a:ext uri="{FF2B5EF4-FFF2-40B4-BE49-F238E27FC236}">
              <a16:creationId xmlns:a16="http://schemas.microsoft.com/office/drawing/2014/main" id="{DBB0172E-B7C7-4651-9731-88EAC6CA3329}"/>
            </a:ext>
          </a:extLst>
        </xdr:cNvPr>
        <xdr:cNvCxnSpPr/>
      </xdr:nvCxnSpPr>
      <xdr:spPr>
        <a:xfrm flipV="1">
          <a:off x="21164550" y="430530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135</xdr:row>
      <xdr:rowOff>19050</xdr:rowOff>
    </xdr:from>
    <xdr:to>
      <xdr:col>36</xdr:col>
      <xdr:colOff>19050</xdr:colOff>
      <xdr:row>136</xdr:row>
      <xdr:rowOff>426244</xdr:rowOff>
    </xdr:to>
    <xdr:cxnSp macro="">
      <xdr:nvCxnSpPr>
        <xdr:cNvPr id="1545" name="Conector recto 1544">
          <a:extLst>
            <a:ext uri="{FF2B5EF4-FFF2-40B4-BE49-F238E27FC236}">
              <a16:creationId xmlns:a16="http://schemas.microsoft.com/office/drawing/2014/main" id="{05A7850E-738F-40D6-974A-C1E79569313B}"/>
            </a:ext>
          </a:extLst>
        </xdr:cNvPr>
        <xdr:cNvCxnSpPr/>
      </xdr:nvCxnSpPr>
      <xdr:spPr>
        <a:xfrm flipV="1">
          <a:off x="21850350" y="42138600"/>
          <a:ext cx="11430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136</xdr:row>
      <xdr:rowOff>419100</xdr:rowOff>
    </xdr:from>
    <xdr:to>
      <xdr:col>36</xdr:col>
      <xdr:colOff>19050</xdr:colOff>
      <xdr:row>138</xdr:row>
      <xdr:rowOff>426244</xdr:rowOff>
    </xdr:to>
    <xdr:cxnSp macro="">
      <xdr:nvCxnSpPr>
        <xdr:cNvPr id="1546" name="Conector recto 1545">
          <a:extLst>
            <a:ext uri="{FF2B5EF4-FFF2-40B4-BE49-F238E27FC236}">
              <a16:creationId xmlns:a16="http://schemas.microsoft.com/office/drawing/2014/main" id="{70A1E93C-B687-4C2F-9A38-21D4F89DF2DA}"/>
            </a:ext>
          </a:extLst>
        </xdr:cNvPr>
        <xdr:cNvCxnSpPr/>
      </xdr:nvCxnSpPr>
      <xdr:spPr>
        <a:xfrm flipV="1">
          <a:off x="21850350" y="42976800"/>
          <a:ext cx="11430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135</xdr:row>
      <xdr:rowOff>38100</xdr:rowOff>
    </xdr:from>
    <xdr:to>
      <xdr:col>37</xdr:col>
      <xdr:colOff>0</xdr:colOff>
      <xdr:row>136</xdr:row>
      <xdr:rowOff>426244</xdr:rowOff>
    </xdr:to>
    <xdr:cxnSp macro="">
      <xdr:nvCxnSpPr>
        <xdr:cNvPr id="1554" name="Conector recto 1553">
          <a:extLst>
            <a:ext uri="{FF2B5EF4-FFF2-40B4-BE49-F238E27FC236}">
              <a16:creationId xmlns:a16="http://schemas.microsoft.com/office/drawing/2014/main" id="{AFC127D7-A1BD-425B-A51C-7980F3A4D893}"/>
            </a:ext>
          </a:extLst>
        </xdr:cNvPr>
        <xdr:cNvCxnSpPr/>
      </xdr:nvCxnSpPr>
      <xdr:spPr>
        <a:xfrm flipV="1">
          <a:off x="22974300" y="421576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38100</xdr:colOff>
      <xdr:row>137</xdr:row>
      <xdr:rowOff>38100</xdr:rowOff>
    </xdr:from>
    <xdr:to>
      <xdr:col>37</xdr:col>
      <xdr:colOff>38100</xdr:colOff>
      <xdr:row>138</xdr:row>
      <xdr:rowOff>407194</xdr:rowOff>
    </xdr:to>
    <xdr:cxnSp macro="">
      <xdr:nvCxnSpPr>
        <xdr:cNvPr id="1557" name="Conector recto 1556">
          <a:extLst>
            <a:ext uri="{FF2B5EF4-FFF2-40B4-BE49-F238E27FC236}">
              <a16:creationId xmlns:a16="http://schemas.microsoft.com/office/drawing/2014/main" id="{94B0B071-3650-414A-971A-D012732B1E10}"/>
            </a:ext>
          </a:extLst>
        </xdr:cNvPr>
        <xdr:cNvCxnSpPr/>
      </xdr:nvCxnSpPr>
      <xdr:spPr>
        <a:xfrm flipV="1">
          <a:off x="23012400" y="43033950"/>
          <a:ext cx="895350" cy="8072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38100</xdr:colOff>
      <xdr:row>137</xdr:row>
      <xdr:rowOff>0</xdr:rowOff>
    </xdr:from>
    <xdr:to>
      <xdr:col>38</xdr:col>
      <xdr:colOff>19050</xdr:colOff>
      <xdr:row>138</xdr:row>
      <xdr:rowOff>426244</xdr:rowOff>
    </xdr:to>
    <xdr:cxnSp macro="">
      <xdr:nvCxnSpPr>
        <xdr:cNvPr id="1561" name="Conector recto 1560">
          <a:extLst>
            <a:ext uri="{FF2B5EF4-FFF2-40B4-BE49-F238E27FC236}">
              <a16:creationId xmlns:a16="http://schemas.microsoft.com/office/drawing/2014/main" id="{513426A5-3511-4E2B-8E48-76EB46F2F9B5}"/>
            </a:ext>
          </a:extLst>
        </xdr:cNvPr>
        <xdr:cNvCxnSpPr/>
      </xdr:nvCxnSpPr>
      <xdr:spPr>
        <a:xfrm flipV="1">
          <a:off x="23907750" y="42995850"/>
          <a:ext cx="11239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19050</xdr:colOff>
      <xdr:row>137</xdr:row>
      <xdr:rowOff>19050</xdr:rowOff>
    </xdr:from>
    <xdr:to>
      <xdr:col>38</xdr:col>
      <xdr:colOff>914400</xdr:colOff>
      <xdr:row>138</xdr:row>
      <xdr:rowOff>407194</xdr:rowOff>
    </xdr:to>
    <xdr:cxnSp macro="">
      <xdr:nvCxnSpPr>
        <xdr:cNvPr id="1562" name="Conector recto 1561">
          <a:extLst>
            <a:ext uri="{FF2B5EF4-FFF2-40B4-BE49-F238E27FC236}">
              <a16:creationId xmlns:a16="http://schemas.microsoft.com/office/drawing/2014/main" id="{7F6D40EE-CA52-4831-877E-C4BA0899E83D}"/>
            </a:ext>
          </a:extLst>
        </xdr:cNvPr>
        <xdr:cNvCxnSpPr/>
      </xdr:nvCxnSpPr>
      <xdr:spPr>
        <a:xfrm flipV="1">
          <a:off x="25031700" y="4301490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876300</xdr:colOff>
      <xdr:row>135</xdr:row>
      <xdr:rowOff>19050</xdr:rowOff>
    </xdr:from>
    <xdr:to>
      <xdr:col>37</xdr:col>
      <xdr:colOff>1104900</xdr:colOff>
      <xdr:row>137</xdr:row>
      <xdr:rowOff>102394</xdr:rowOff>
    </xdr:to>
    <xdr:cxnSp macro="">
      <xdr:nvCxnSpPr>
        <xdr:cNvPr id="1563" name="Conector recto 1562">
          <a:extLst>
            <a:ext uri="{FF2B5EF4-FFF2-40B4-BE49-F238E27FC236}">
              <a16:creationId xmlns:a16="http://schemas.microsoft.com/office/drawing/2014/main" id="{D52F0B6F-CB5E-4CAC-9D29-C753C9B6DCBA}"/>
            </a:ext>
          </a:extLst>
        </xdr:cNvPr>
        <xdr:cNvCxnSpPr/>
      </xdr:nvCxnSpPr>
      <xdr:spPr>
        <a:xfrm flipV="1">
          <a:off x="23850600" y="42138600"/>
          <a:ext cx="1123950" cy="9596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135</xdr:row>
      <xdr:rowOff>38100</xdr:rowOff>
    </xdr:from>
    <xdr:to>
      <xdr:col>39</xdr:col>
      <xdr:colOff>895350</xdr:colOff>
      <xdr:row>136</xdr:row>
      <xdr:rowOff>426244</xdr:rowOff>
    </xdr:to>
    <xdr:cxnSp macro="">
      <xdr:nvCxnSpPr>
        <xdr:cNvPr id="1566" name="Conector recto 1565">
          <a:extLst>
            <a:ext uri="{FF2B5EF4-FFF2-40B4-BE49-F238E27FC236}">
              <a16:creationId xmlns:a16="http://schemas.microsoft.com/office/drawing/2014/main" id="{7E29085F-4F7B-41F7-A596-6ABF7C2AF833}"/>
            </a:ext>
          </a:extLst>
        </xdr:cNvPr>
        <xdr:cNvCxnSpPr/>
      </xdr:nvCxnSpPr>
      <xdr:spPr>
        <a:xfrm flipV="1">
          <a:off x="25946100" y="421576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0</xdr:colOff>
      <xdr:row>135</xdr:row>
      <xdr:rowOff>76200</xdr:rowOff>
    </xdr:from>
    <xdr:to>
      <xdr:col>38</xdr:col>
      <xdr:colOff>895350</xdr:colOff>
      <xdr:row>137</xdr:row>
      <xdr:rowOff>26194</xdr:rowOff>
    </xdr:to>
    <xdr:cxnSp macro="">
      <xdr:nvCxnSpPr>
        <xdr:cNvPr id="1567" name="Conector recto 1566">
          <a:extLst>
            <a:ext uri="{FF2B5EF4-FFF2-40B4-BE49-F238E27FC236}">
              <a16:creationId xmlns:a16="http://schemas.microsoft.com/office/drawing/2014/main" id="{8B96EEF8-04AA-40BB-96E4-80F5A8F5D896}"/>
            </a:ext>
          </a:extLst>
        </xdr:cNvPr>
        <xdr:cNvCxnSpPr/>
      </xdr:nvCxnSpPr>
      <xdr:spPr>
        <a:xfrm flipV="1">
          <a:off x="25012650" y="421957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19050</xdr:colOff>
      <xdr:row>137</xdr:row>
      <xdr:rowOff>38100</xdr:rowOff>
    </xdr:from>
    <xdr:to>
      <xdr:col>39</xdr:col>
      <xdr:colOff>914400</xdr:colOff>
      <xdr:row>138</xdr:row>
      <xdr:rowOff>426244</xdr:rowOff>
    </xdr:to>
    <xdr:cxnSp macro="">
      <xdr:nvCxnSpPr>
        <xdr:cNvPr id="1568" name="Conector recto 1567">
          <a:extLst>
            <a:ext uri="{FF2B5EF4-FFF2-40B4-BE49-F238E27FC236}">
              <a16:creationId xmlns:a16="http://schemas.microsoft.com/office/drawing/2014/main" id="{758CAD18-1A85-47CD-AC4B-B2A20F489B61}"/>
            </a:ext>
          </a:extLst>
        </xdr:cNvPr>
        <xdr:cNvCxnSpPr/>
      </xdr:nvCxnSpPr>
      <xdr:spPr>
        <a:xfrm flipV="1">
          <a:off x="25965150" y="430339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0</xdr:colOff>
      <xdr:row>135</xdr:row>
      <xdr:rowOff>38100</xdr:rowOff>
    </xdr:from>
    <xdr:to>
      <xdr:col>40</xdr:col>
      <xdr:colOff>895350</xdr:colOff>
      <xdr:row>136</xdr:row>
      <xdr:rowOff>426244</xdr:rowOff>
    </xdr:to>
    <xdr:cxnSp macro="">
      <xdr:nvCxnSpPr>
        <xdr:cNvPr id="1573" name="Conector recto 1572">
          <a:extLst>
            <a:ext uri="{FF2B5EF4-FFF2-40B4-BE49-F238E27FC236}">
              <a16:creationId xmlns:a16="http://schemas.microsoft.com/office/drawing/2014/main" id="{51F857B7-F3FB-4463-BAA8-13C390A07809}"/>
            </a:ext>
          </a:extLst>
        </xdr:cNvPr>
        <xdr:cNvCxnSpPr/>
      </xdr:nvCxnSpPr>
      <xdr:spPr>
        <a:xfrm flipV="1">
          <a:off x="26879550" y="421576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19050</xdr:colOff>
      <xdr:row>137</xdr:row>
      <xdr:rowOff>38100</xdr:rowOff>
    </xdr:from>
    <xdr:to>
      <xdr:col>42</xdr:col>
      <xdr:colOff>914400</xdr:colOff>
      <xdr:row>138</xdr:row>
      <xdr:rowOff>426244</xdr:rowOff>
    </xdr:to>
    <xdr:cxnSp macro="">
      <xdr:nvCxnSpPr>
        <xdr:cNvPr id="1574" name="Conector recto 1573">
          <a:extLst>
            <a:ext uri="{FF2B5EF4-FFF2-40B4-BE49-F238E27FC236}">
              <a16:creationId xmlns:a16="http://schemas.microsoft.com/office/drawing/2014/main" id="{17D5A611-3843-4024-84DB-011EB2202545}"/>
            </a:ext>
          </a:extLst>
        </xdr:cNvPr>
        <xdr:cNvCxnSpPr/>
      </xdr:nvCxnSpPr>
      <xdr:spPr>
        <a:xfrm flipV="1">
          <a:off x="28765500" y="430339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38100</xdr:colOff>
      <xdr:row>135</xdr:row>
      <xdr:rowOff>57150</xdr:rowOff>
    </xdr:from>
    <xdr:to>
      <xdr:col>42</xdr:col>
      <xdr:colOff>0</xdr:colOff>
      <xdr:row>137</xdr:row>
      <xdr:rowOff>7144</xdr:rowOff>
    </xdr:to>
    <xdr:cxnSp macro="">
      <xdr:nvCxnSpPr>
        <xdr:cNvPr id="1575" name="Conector recto 1574">
          <a:extLst>
            <a:ext uri="{FF2B5EF4-FFF2-40B4-BE49-F238E27FC236}">
              <a16:creationId xmlns:a16="http://schemas.microsoft.com/office/drawing/2014/main" id="{EC77F52B-FA07-475E-A1FF-7A0433023692}"/>
            </a:ext>
          </a:extLst>
        </xdr:cNvPr>
        <xdr:cNvCxnSpPr/>
      </xdr:nvCxnSpPr>
      <xdr:spPr>
        <a:xfrm flipV="1">
          <a:off x="27851100" y="4217670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0</xdr:colOff>
      <xdr:row>137</xdr:row>
      <xdr:rowOff>57150</xdr:rowOff>
    </xdr:from>
    <xdr:to>
      <xdr:col>40</xdr:col>
      <xdr:colOff>895350</xdr:colOff>
      <xdr:row>139</xdr:row>
      <xdr:rowOff>7144</xdr:rowOff>
    </xdr:to>
    <xdr:cxnSp macro="">
      <xdr:nvCxnSpPr>
        <xdr:cNvPr id="1579" name="Conector recto 1578">
          <a:extLst>
            <a:ext uri="{FF2B5EF4-FFF2-40B4-BE49-F238E27FC236}">
              <a16:creationId xmlns:a16="http://schemas.microsoft.com/office/drawing/2014/main" id="{CAFE6447-EDE1-4146-8254-AB759F77ACD2}"/>
            </a:ext>
          </a:extLst>
        </xdr:cNvPr>
        <xdr:cNvCxnSpPr/>
      </xdr:nvCxnSpPr>
      <xdr:spPr>
        <a:xfrm flipV="1">
          <a:off x="26879550" y="4305300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19050</xdr:colOff>
      <xdr:row>137</xdr:row>
      <xdr:rowOff>57150</xdr:rowOff>
    </xdr:from>
    <xdr:to>
      <xdr:col>41</xdr:col>
      <xdr:colOff>914400</xdr:colOff>
      <xdr:row>139</xdr:row>
      <xdr:rowOff>7144</xdr:rowOff>
    </xdr:to>
    <xdr:cxnSp macro="">
      <xdr:nvCxnSpPr>
        <xdr:cNvPr id="1580" name="Conector recto 1579">
          <a:extLst>
            <a:ext uri="{FF2B5EF4-FFF2-40B4-BE49-F238E27FC236}">
              <a16:creationId xmlns:a16="http://schemas.microsoft.com/office/drawing/2014/main" id="{966FD879-9425-4D15-BE2F-DEDAC8E04FFE}"/>
            </a:ext>
          </a:extLst>
        </xdr:cNvPr>
        <xdr:cNvCxnSpPr/>
      </xdr:nvCxnSpPr>
      <xdr:spPr>
        <a:xfrm flipV="1">
          <a:off x="27832050" y="4305300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135</xdr:row>
      <xdr:rowOff>38100</xdr:rowOff>
    </xdr:from>
    <xdr:to>
      <xdr:col>42</xdr:col>
      <xdr:colOff>895350</xdr:colOff>
      <xdr:row>136</xdr:row>
      <xdr:rowOff>426244</xdr:rowOff>
    </xdr:to>
    <xdr:cxnSp macro="">
      <xdr:nvCxnSpPr>
        <xdr:cNvPr id="1657" name="Conector recto 1656">
          <a:extLst>
            <a:ext uri="{FF2B5EF4-FFF2-40B4-BE49-F238E27FC236}">
              <a16:creationId xmlns:a16="http://schemas.microsoft.com/office/drawing/2014/main" id="{619D68AA-0564-4BA4-B6F8-B2D6B7172BA3}"/>
            </a:ext>
          </a:extLst>
        </xdr:cNvPr>
        <xdr:cNvCxnSpPr/>
      </xdr:nvCxnSpPr>
      <xdr:spPr>
        <a:xfrm flipV="1">
          <a:off x="26879550" y="42157650"/>
          <a:ext cx="8953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19050</xdr:colOff>
      <xdr:row>135</xdr:row>
      <xdr:rowOff>57150</xdr:rowOff>
    </xdr:from>
    <xdr:to>
      <xdr:col>44</xdr:col>
      <xdr:colOff>19050</xdr:colOff>
      <xdr:row>137</xdr:row>
      <xdr:rowOff>7144</xdr:rowOff>
    </xdr:to>
    <xdr:cxnSp macro="">
      <xdr:nvCxnSpPr>
        <xdr:cNvPr id="1658" name="Conector recto 1657">
          <a:extLst>
            <a:ext uri="{FF2B5EF4-FFF2-40B4-BE49-F238E27FC236}">
              <a16:creationId xmlns:a16="http://schemas.microsoft.com/office/drawing/2014/main" id="{13C4B292-3731-483A-9D7A-82A9BF348AEC}"/>
            </a:ext>
          </a:extLst>
        </xdr:cNvPr>
        <xdr:cNvCxnSpPr/>
      </xdr:nvCxnSpPr>
      <xdr:spPr>
        <a:xfrm flipV="1">
          <a:off x="29698950" y="421767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19050</xdr:colOff>
      <xdr:row>137</xdr:row>
      <xdr:rowOff>57150</xdr:rowOff>
    </xdr:from>
    <xdr:to>
      <xdr:col>44</xdr:col>
      <xdr:colOff>19050</xdr:colOff>
      <xdr:row>139</xdr:row>
      <xdr:rowOff>7144</xdr:rowOff>
    </xdr:to>
    <xdr:cxnSp macro="">
      <xdr:nvCxnSpPr>
        <xdr:cNvPr id="1659" name="Conector recto 1658">
          <a:extLst>
            <a:ext uri="{FF2B5EF4-FFF2-40B4-BE49-F238E27FC236}">
              <a16:creationId xmlns:a16="http://schemas.microsoft.com/office/drawing/2014/main" id="{E966F602-77B5-4117-A256-08051D386688}"/>
            </a:ext>
          </a:extLst>
        </xdr:cNvPr>
        <xdr:cNvCxnSpPr/>
      </xdr:nvCxnSpPr>
      <xdr:spPr>
        <a:xfrm flipV="1">
          <a:off x="29698950" y="430530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685800</xdr:colOff>
      <xdr:row>137</xdr:row>
      <xdr:rowOff>19050</xdr:rowOff>
    </xdr:from>
    <xdr:to>
      <xdr:col>44</xdr:col>
      <xdr:colOff>685800</xdr:colOff>
      <xdr:row>138</xdr:row>
      <xdr:rowOff>407194</xdr:rowOff>
    </xdr:to>
    <xdr:cxnSp macro="">
      <xdr:nvCxnSpPr>
        <xdr:cNvPr id="1660" name="Conector recto 1659">
          <a:extLst>
            <a:ext uri="{FF2B5EF4-FFF2-40B4-BE49-F238E27FC236}">
              <a16:creationId xmlns:a16="http://schemas.microsoft.com/office/drawing/2014/main" id="{9F6C4AA8-15A1-412C-9C02-C13677E905AD}"/>
            </a:ext>
          </a:extLst>
        </xdr:cNvPr>
        <xdr:cNvCxnSpPr/>
      </xdr:nvCxnSpPr>
      <xdr:spPr>
        <a:xfrm flipV="1">
          <a:off x="30365700" y="430149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19050</xdr:colOff>
      <xdr:row>135</xdr:row>
      <xdr:rowOff>19050</xdr:rowOff>
    </xdr:from>
    <xdr:to>
      <xdr:col>47</xdr:col>
      <xdr:colOff>19050</xdr:colOff>
      <xdr:row>136</xdr:row>
      <xdr:rowOff>407194</xdr:rowOff>
    </xdr:to>
    <xdr:cxnSp macro="">
      <xdr:nvCxnSpPr>
        <xdr:cNvPr id="1661" name="Conector recto 1660">
          <a:extLst>
            <a:ext uri="{FF2B5EF4-FFF2-40B4-BE49-F238E27FC236}">
              <a16:creationId xmlns:a16="http://schemas.microsoft.com/office/drawing/2014/main" id="{DE583740-1274-492F-BBC7-436F768A07EA}"/>
            </a:ext>
          </a:extLst>
        </xdr:cNvPr>
        <xdr:cNvCxnSpPr/>
      </xdr:nvCxnSpPr>
      <xdr:spPr>
        <a:xfrm flipV="1">
          <a:off x="3181350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0</xdr:colOff>
      <xdr:row>135</xdr:row>
      <xdr:rowOff>57150</xdr:rowOff>
    </xdr:from>
    <xdr:to>
      <xdr:col>45</xdr:col>
      <xdr:colOff>0</xdr:colOff>
      <xdr:row>137</xdr:row>
      <xdr:rowOff>7144</xdr:rowOff>
    </xdr:to>
    <xdr:cxnSp macro="">
      <xdr:nvCxnSpPr>
        <xdr:cNvPr id="1662" name="Conector recto 1661">
          <a:extLst>
            <a:ext uri="{FF2B5EF4-FFF2-40B4-BE49-F238E27FC236}">
              <a16:creationId xmlns:a16="http://schemas.microsoft.com/office/drawing/2014/main" id="{DB0ECD88-6F7A-4C5A-ABEF-BEA0D6031A6F}"/>
            </a:ext>
          </a:extLst>
        </xdr:cNvPr>
        <xdr:cNvCxnSpPr/>
      </xdr:nvCxnSpPr>
      <xdr:spPr>
        <a:xfrm flipV="1">
          <a:off x="30384750" y="421767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19050</xdr:colOff>
      <xdr:row>135</xdr:row>
      <xdr:rowOff>38100</xdr:rowOff>
    </xdr:from>
    <xdr:to>
      <xdr:col>46</xdr:col>
      <xdr:colOff>19050</xdr:colOff>
      <xdr:row>136</xdr:row>
      <xdr:rowOff>426244</xdr:rowOff>
    </xdr:to>
    <xdr:cxnSp macro="">
      <xdr:nvCxnSpPr>
        <xdr:cNvPr id="1663" name="Conector recto 1662">
          <a:extLst>
            <a:ext uri="{FF2B5EF4-FFF2-40B4-BE49-F238E27FC236}">
              <a16:creationId xmlns:a16="http://schemas.microsoft.com/office/drawing/2014/main" id="{A364D557-EC41-4BE6-B5E3-9051C835165E}"/>
            </a:ext>
          </a:extLst>
        </xdr:cNvPr>
        <xdr:cNvCxnSpPr/>
      </xdr:nvCxnSpPr>
      <xdr:spPr>
        <a:xfrm flipV="1">
          <a:off x="31108650" y="4215765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137</xdr:row>
      <xdr:rowOff>19050</xdr:rowOff>
    </xdr:from>
    <xdr:to>
      <xdr:col>46</xdr:col>
      <xdr:colOff>0</xdr:colOff>
      <xdr:row>138</xdr:row>
      <xdr:rowOff>407194</xdr:rowOff>
    </xdr:to>
    <xdr:cxnSp macro="">
      <xdr:nvCxnSpPr>
        <xdr:cNvPr id="1664" name="Conector recto 1663">
          <a:extLst>
            <a:ext uri="{FF2B5EF4-FFF2-40B4-BE49-F238E27FC236}">
              <a16:creationId xmlns:a16="http://schemas.microsoft.com/office/drawing/2014/main" id="{2BC73835-8313-46AF-9C69-14A8FFC9B9CB}"/>
            </a:ext>
          </a:extLst>
        </xdr:cNvPr>
        <xdr:cNvCxnSpPr/>
      </xdr:nvCxnSpPr>
      <xdr:spPr>
        <a:xfrm flipV="1">
          <a:off x="31089600" y="430149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38100</xdr:colOff>
      <xdr:row>137</xdr:row>
      <xdr:rowOff>19050</xdr:rowOff>
    </xdr:from>
    <xdr:to>
      <xdr:col>47</xdr:col>
      <xdr:colOff>38100</xdr:colOff>
      <xdr:row>138</xdr:row>
      <xdr:rowOff>407194</xdr:rowOff>
    </xdr:to>
    <xdr:cxnSp macro="">
      <xdr:nvCxnSpPr>
        <xdr:cNvPr id="1665" name="Conector recto 1664">
          <a:extLst>
            <a:ext uri="{FF2B5EF4-FFF2-40B4-BE49-F238E27FC236}">
              <a16:creationId xmlns:a16="http://schemas.microsoft.com/office/drawing/2014/main" id="{2BB098FF-E352-482C-A1CF-59E8A19DB9E1}"/>
            </a:ext>
          </a:extLst>
        </xdr:cNvPr>
        <xdr:cNvCxnSpPr/>
      </xdr:nvCxnSpPr>
      <xdr:spPr>
        <a:xfrm flipV="1">
          <a:off x="31832550" y="430149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19050</xdr:colOff>
      <xdr:row>135</xdr:row>
      <xdr:rowOff>19050</xdr:rowOff>
    </xdr:from>
    <xdr:to>
      <xdr:col>48</xdr:col>
      <xdr:colOff>19050</xdr:colOff>
      <xdr:row>136</xdr:row>
      <xdr:rowOff>407194</xdr:rowOff>
    </xdr:to>
    <xdr:cxnSp macro="">
      <xdr:nvCxnSpPr>
        <xdr:cNvPr id="1666" name="Conector recto 1665">
          <a:extLst>
            <a:ext uri="{FF2B5EF4-FFF2-40B4-BE49-F238E27FC236}">
              <a16:creationId xmlns:a16="http://schemas.microsoft.com/office/drawing/2014/main" id="{2DB3589C-FF06-496D-866F-40FF9F763BC6}"/>
            </a:ext>
          </a:extLst>
        </xdr:cNvPr>
        <xdr:cNvCxnSpPr/>
      </xdr:nvCxnSpPr>
      <xdr:spPr>
        <a:xfrm flipV="1">
          <a:off x="3181350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19050</xdr:colOff>
      <xdr:row>135</xdr:row>
      <xdr:rowOff>19050</xdr:rowOff>
    </xdr:from>
    <xdr:to>
      <xdr:col>49</xdr:col>
      <xdr:colOff>19050</xdr:colOff>
      <xdr:row>136</xdr:row>
      <xdr:rowOff>407194</xdr:rowOff>
    </xdr:to>
    <xdr:cxnSp macro="">
      <xdr:nvCxnSpPr>
        <xdr:cNvPr id="1668" name="Conector recto 1667">
          <a:extLst>
            <a:ext uri="{FF2B5EF4-FFF2-40B4-BE49-F238E27FC236}">
              <a16:creationId xmlns:a16="http://schemas.microsoft.com/office/drawing/2014/main" id="{24F6B872-C82E-46C3-8730-90A968B29919}"/>
            </a:ext>
          </a:extLst>
        </xdr:cNvPr>
        <xdr:cNvCxnSpPr/>
      </xdr:nvCxnSpPr>
      <xdr:spPr>
        <a:xfrm flipV="1">
          <a:off x="3181350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38100</xdr:colOff>
      <xdr:row>137</xdr:row>
      <xdr:rowOff>19050</xdr:rowOff>
    </xdr:from>
    <xdr:to>
      <xdr:col>48</xdr:col>
      <xdr:colOff>38100</xdr:colOff>
      <xdr:row>138</xdr:row>
      <xdr:rowOff>407194</xdr:rowOff>
    </xdr:to>
    <xdr:cxnSp macro="">
      <xdr:nvCxnSpPr>
        <xdr:cNvPr id="1671" name="Conector recto 1670">
          <a:extLst>
            <a:ext uri="{FF2B5EF4-FFF2-40B4-BE49-F238E27FC236}">
              <a16:creationId xmlns:a16="http://schemas.microsoft.com/office/drawing/2014/main" id="{AE4BFEEB-A679-48BB-927B-651743EC58E6}"/>
            </a:ext>
          </a:extLst>
        </xdr:cNvPr>
        <xdr:cNvCxnSpPr/>
      </xdr:nvCxnSpPr>
      <xdr:spPr>
        <a:xfrm flipV="1">
          <a:off x="31832550" y="430149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38100</xdr:colOff>
      <xdr:row>137</xdr:row>
      <xdr:rowOff>19050</xdr:rowOff>
    </xdr:from>
    <xdr:to>
      <xdr:col>49</xdr:col>
      <xdr:colOff>38100</xdr:colOff>
      <xdr:row>138</xdr:row>
      <xdr:rowOff>407194</xdr:rowOff>
    </xdr:to>
    <xdr:cxnSp macro="">
      <xdr:nvCxnSpPr>
        <xdr:cNvPr id="1672" name="Conector recto 1671">
          <a:extLst>
            <a:ext uri="{FF2B5EF4-FFF2-40B4-BE49-F238E27FC236}">
              <a16:creationId xmlns:a16="http://schemas.microsoft.com/office/drawing/2014/main" id="{0A60F766-F498-4FA3-8650-F2242EE64177}"/>
            </a:ext>
          </a:extLst>
        </xdr:cNvPr>
        <xdr:cNvCxnSpPr/>
      </xdr:nvCxnSpPr>
      <xdr:spPr>
        <a:xfrm flipV="1">
          <a:off x="31832550" y="430149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19050</xdr:colOff>
      <xdr:row>137</xdr:row>
      <xdr:rowOff>38100</xdr:rowOff>
    </xdr:from>
    <xdr:to>
      <xdr:col>49</xdr:col>
      <xdr:colOff>933450</xdr:colOff>
      <xdr:row>138</xdr:row>
      <xdr:rowOff>426244</xdr:rowOff>
    </xdr:to>
    <xdr:cxnSp macro="">
      <xdr:nvCxnSpPr>
        <xdr:cNvPr id="1699" name="Conector recto 1698">
          <a:extLst>
            <a:ext uri="{FF2B5EF4-FFF2-40B4-BE49-F238E27FC236}">
              <a16:creationId xmlns:a16="http://schemas.microsoft.com/office/drawing/2014/main" id="{6515C426-D55D-42DA-865D-286F68B682A3}"/>
            </a:ext>
          </a:extLst>
        </xdr:cNvPr>
        <xdr:cNvCxnSpPr/>
      </xdr:nvCxnSpPr>
      <xdr:spPr>
        <a:xfrm flipV="1">
          <a:off x="34137600" y="43033950"/>
          <a:ext cx="9144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135</xdr:row>
      <xdr:rowOff>95250</xdr:rowOff>
    </xdr:from>
    <xdr:to>
      <xdr:col>49</xdr:col>
      <xdr:colOff>914400</xdr:colOff>
      <xdr:row>137</xdr:row>
      <xdr:rowOff>45244</xdr:rowOff>
    </xdr:to>
    <xdr:cxnSp macro="">
      <xdr:nvCxnSpPr>
        <xdr:cNvPr id="1701" name="Conector recto 1700">
          <a:extLst>
            <a:ext uri="{FF2B5EF4-FFF2-40B4-BE49-F238E27FC236}">
              <a16:creationId xmlns:a16="http://schemas.microsoft.com/office/drawing/2014/main" id="{31561E12-C687-4877-94B3-60040E7E6F6F}"/>
            </a:ext>
          </a:extLst>
        </xdr:cNvPr>
        <xdr:cNvCxnSpPr/>
      </xdr:nvCxnSpPr>
      <xdr:spPr>
        <a:xfrm flipV="1">
          <a:off x="34118550" y="42214800"/>
          <a:ext cx="9144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19050</xdr:colOff>
      <xdr:row>135</xdr:row>
      <xdr:rowOff>19050</xdr:rowOff>
    </xdr:from>
    <xdr:to>
      <xdr:col>51</xdr:col>
      <xdr:colOff>19050</xdr:colOff>
      <xdr:row>136</xdr:row>
      <xdr:rowOff>407194</xdr:rowOff>
    </xdr:to>
    <xdr:cxnSp macro="">
      <xdr:nvCxnSpPr>
        <xdr:cNvPr id="1702" name="Conector recto 1701">
          <a:extLst>
            <a:ext uri="{FF2B5EF4-FFF2-40B4-BE49-F238E27FC236}">
              <a16:creationId xmlns:a16="http://schemas.microsoft.com/office/drawing/2014/main" id="{FA2D9F78-CEC0-4A7D-B38E-2B3B08B1714B}"/>
            </a:ext>
          </a:extLst>
        </xdr:cNvPr>
        <xdr:cNvCxnSpPr/>
      </xdr:nvCxnSpPr>
      <xdr:spPr>
        <a:xfrm flipV="1">
          <a:off x="3514725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137</xdr:row>
      <xdr:rowOff>76200</xdr:rowOff>
    </xdr:from>
    <xdr:to>
      <xdr:col>51</xdr:col>
      <xdr:colOff>0</xdr:colOff>
      <xdr:row>139</xdr:row>
      <xdr:rowOff>26194</xdr:rowOff>
    </xdr:to>
    <xdr:cxnSp macro="">
      <xdr:nvCxnSpPr>
        <xdr:cNvPr id="1709" name="Conector recto 1708">
          <a:extLst>
            <a:ext uri="{FF2B5EF4-FFF2-40B4-BE49-F238E27FC236}">
              <a16:creationId xmlns:a16="http://schemas.microsoft.com/office/drawing/2014/main" id="{5BC40926-A22D-45CC-81C8-285BB1CE5BE8}"/>
            </a:ext>
          </a:extLst>
        </xdr:cNvPr>
        <xdr:cNvCxnSpPr/>
      </xdr:nvCxnSpPr>
      <xdr:spPr>
        <a:xfrm flipV="1">
          <a:off x="35128200" y="4307205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137</xdr:row>
      <xdr:rowOff>95250</xdr:rowOff>
    </xdr:from>
    <xdr:to>
      <xdr:col>54</xdr:col>
      <xdr:colOff>0</xdr:colOff>
      <xdr:row>139</xdr:row>
      <xdr:rowOff>45244</xdr:rowOff>
    </xdr:to>
    <xdr:cxnSp macro="">
      <xdr:nvCxnSpPr>
        <xdr:cNvPr id="1710" name="Conector recto 1709">
          <a:extLst>
            <a:ext uri="{FF2B5EF4-FFF2-40B4-BE49-F238E27FC236}">
              <a16:creationId xmlns:a16="http://schemas.microsoft.com/office/drawing/2014/main" id="{FBFCA952-ED92-4340-84DE-DEF4CE2A3613}"/>
            </a:ext>
          </a:extLst>
        </xdr:cNvPr>
        <xdr:cNvCxnSpPr/>
      </xdr:nvCxnSpPr>
      <xdr:spPr>
        <a:xfrm flipV="1">
          <a:off x="38004750" y="430911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1085850</xdr:colOff>
      <xdr:row>135</xdr:row>
      <xdr:rowOff>95250</xdr:rowOff>
    </xdr:from>
    <xdr:to>
      <xdr:col>53</xdr:col>
      <xdr:colOff>685800</xdr:colOff>
      <xdr:row>137</xdr:row>
      <xdr:rowOff>45244</xdr:rowOff>
    </xdr:to>
    <xdr:cxnSp macro="">
      <xdr:nvCxnSpPr>
        <xdr:cNvPr id="1711" name="Conector recto 1710">
          <a:extLst>
            <a:ext uri="{FF2B5EF4-FFF2-40B4-BE49-F238E27FC236}">
              <a16:creationId xmlns:a16="http://schemas.microsoft.com/office/drawing/2014/main" id="{C90F6CB4-27FF-428E-ABFB-09ADBB299A8A}"/>
            </a:ext>
          </a:extLst>
        </xdr:cNvPr>
        <xdr:cNvCxnSpPr/>
      </xdr:nvCxnSpPr>
      <xdr:spPr>
        <a:xfrm flipV="1">
          <a:off x="37985700" y="422148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685800</xdr:colOff>
      <xdr:row>135</xdr:row>
      <xdr:rowOff>38100</xdr:rowOff>
    </xdr:from>
    <xdr:to>
      <xdr:col>54</xdr:col>
      <xdr:colOff>1047750</xdr:colOff>
      <xdr:row>137</xdr:row>
      <xdr:rowOff>26194</xdr:rowOff>
    </xdr:to>
    <xdr:cxnSp macro="">
      <xdr:nvCxnSpPr>
        <xdr:cNvPr id="1712" name="Conector recto 1711">
          <a:extLst>
            <a:ext uri="{FF2B5EF4-FFF2-40B4-BE49-F238E27FC236}">
              <a16:creationId xmlns:a16="http://schemas.microsoft.com/office/drawing/2014/main" id="{21C05A23-C930-4681-B1E8-81296636C090}"/>
            </a:ext>
          </a:extLst>
        </xdr:cNvPr>
        <xdr:cNvCxnSpPr/>
      </xdr:nvCxnSpPr>
      <xdr:spPr>
        <a:xfrm flipV="1">
          <a:off x="38690550" y="42157650"/>
          <a:ext cx="10668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19050</xdr:colOff>
      <xdr:row>135</xdr:row>
      <xdr:rowOff>19050</xdr:rowOff>
    </xdr:from>
    <xdr:to>
      <xdr:col>52</xdr:col>
      <xdr:colOff>19050</xdr:colOff>
      <xdr:row>136</xdr:row>
      <xdr:rowOff>407194</xdr:rowOff>
    </xdr:to>
    <xdr:cxnSp macro="">
      <xdr:nvCxnSpPr>
        <xdr:cNvPr id="1713" name="Conector recto 1712">
          <a:extLst>
            <a:ext uri="{FF2B5EF4-FFF2-40B4-BE49-F238E27FC236}">
              <a16:creationId xmlns:a16="http://schemas.microsoft.com/office/drawing/2014/main" id="{89A8BA6B-48F0-4A91-AA7A-D2A6A3BBA62F}"/>
            </a:ext>
          </a:extLst>
        </xdr:cNvPr>
        <xdr:cNvCxnSpPr/>
      </xdr:nvCxnSpPr>
      <xdr:spPr>
        <a:xfrm flipV="1">
          <a:off x="3514725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19050</xdr:colOff>
      <xdr:row>135</xdr:row>
      <xdr:rowOff>19050</xdr:rowOff>
    </xdr:from>
    <xdr:to>
      <xdr:col>53</xdr:col>
      <xdr:colOff>19050</xdr:colOff>
      <xdr:row>136</xdr:row>
      <xdr:rowOff>407194</xdr:rowOff>
    </xdr:to>
    <xdr:cxnSp macro="">
      <xdr:nvCxnSpPr>
        <xdr:cNvPr id="1714" name="Conector recto 1713">
          <a:extLst>
            <a:ext uri="{FF2B5EF4-FFF2-40B4-BE49-F238E27FC236}">
              <a16:creationId xmlns:a16="http://schemas.microsoft.com/office/drawing/2014/main" id="{B244D6AD-47C5-4D41-900E-A6694E38B982}"/>
            </a:ext>
          </a:extLst>
        </xdr:cNvPr>
        <xdr:cNvCxnSpPr/>
      </xdr:nvCxnSpPr>
      <xdr:spPr>
        <a:xfrm flipV="1">
          <a:off x="35147250" y="4213860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137</xdr:row>
      <xdr:rowOff>76200</xdr:rowOff>
    </xdr:from>
    <xdr:to>
      <xdr:col>52</xdr:col>
      <xdr:colOff>0</xdr:colOff>
      <xdr:row>139</xdr:row>
      <xdr:rowOff>26194</xdr:rowOff>
    </xdr:to>
    <xdr:cxnSp macro="">
      <xdr:nvCxnSpPr>
        <xdr:cNvPr id="1715" name="Conector recto 1714">
          <a:extLst>
            <a:ext uri="{FF2B5EF4-FFF2-40B4-BE49-F238E27FC236}">
              <a16:creationId xmlns:a16="http://schemas.microsoft.com/office/drawing/2014/main" id="{41664AD5-BB6F-4C7B-8CAC-1497E3ED800E}"/>
            </a:ext>
          </a:extLst>
        </xdr:cNvPr>
        <xdr:cNvCxnSpPr/>
      </xdr:nvCxnSpPr>
      <xdr:spPr>
        <a:xfrm flipV="1">
          <a:off x="35128200" y="4307205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137</xdr:row>
      <xdr:rowOff>76200</xdr:rowOff>
    </xdr:from>
    <xdr:to>
      <xdr:col>53</xdr:col>
      <xdr:colOff>0</xdr:colOff>
      <xdr:row>139</xdr:row>
      <xdr:rowOff>26194</xdr:rowOff>
    </xdr:to>
    <xdr:cxnSp macro="">
      <xdr:nvCxnSpPr>
        <xdr:cNvPr id="1716" name="Conector recto 1715">
          <a:extLst>
            <a:ext uri="{FF2B5EF4-FFF2-40B4-BE49-F238E27FC236}">
              <a16:creationId xmlns:a16="http://schemas.microsoft.com/office/drawing/2014/main" id="{CD14D934-7144-45D6-B58E-0A8C25204CAA}"/>
            </a:ext>
          </a:extLst>
        </xdr:cNvPr>
        <xdr:cNvCxnSpPr/>
      </xdr:nvCxnSpPr>
      <xdr:spPr>
        <a:xfrm flipV="1">
          <a:off x="35128200" y="43072050"/>
          <a:ext cx="70485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38100</xdr:colOff>
      <xdr:row>137</xdr:row>
      <xdr:rowOff>0</xdr:rowOff>
    </xdr:from>
    <xdr:to>
      <xdr:col>55</xdr:col>
      <xdr:colOff>19050</xdr:colOff>
      <xdr:row>139</xdr:row>
      <xdr:rowOff>7144</xdr:rowOff>
    </xdr:to>
    <xdr:cxnSp macro="">
      <xdr:nvCxnSpPr>
        <xdr:cNvPr id="1717" name="Conector recto 1716">
          <a:extLst>
            <a:ext uri="{FF2B5EF4-FFF2-40B4-BE49-F238E27FC236}">
              <a16:creationId xmlns:a16="http://schemas.microsoft.com/office/drawing/2014/main" id="{F56853B3-A364-456B-BCCA-D4F0B47C5EB7}"/>
            </a:ext>
          </a:extLst>
        </xdr:cNvPr>
        <xdr:cNvCxnSpPr/>
      </xdr:nvCxnSpPr>
      <xdr:spPr>
        <a:xfrm flipV="1">
          <a:off x="38747700" y="42995850"/>
          <a:ext cx="104775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135</xdr:row>
      <xdr:rowOff>38100</xdr:rowOff>
    </xdr:from>
    <xdr:to>
      <xdr:col>56</xdr:col>
      <xdr:colOff>0</xdr:colOff>
      <xdr:row>136</xdr:row>
      <xdr:rowOff>419100</xdr:rowOff>
    </xdr:to>
    <xdr:cxnSp macro="">
      <xdr:nvCxnSpPr>
        <xdr:cNvPr id="1718" name="Conector recto 1717">
          <a:extLst>
            <a:ext uri="{FF2B5EF4-FFF2-40B4-BE49-F238E27FC236}">
              <a16:creationId xmlns:a16="http://schemas.microsoft.com/office/drawing/2014/main" id="{2E6780A4-266A-40B3-9578-5BC909F9C935}"/>
            </a:ext>
          </a:extLst>
        </xdr:cNvPr>
        <xdr:cNvCxnSpPr/>
      </xdr:nvCxnSpPr>
      <xdr:spPr>
        <a:xfrm flipV="1">
          <a:off x="39776400" y="42157650"/>
          <a:ext cx="704850" cy="819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685800</xdr:colOff>
      <xdr:row>135</xdr:row>
      <xdr:rowOff>38100</xdr:rowOff>
    </xdr:from>
    <xdr:to>
      <xdr:col>56</xdr:col>
      <xdr:colOff>1047750</xdr:colOff>
      <xdr:row>137</xdr:row>
      <xdr:rowOff>26194</xdr:rowOff>
    </xdr:to>
    <xdr:cxnSp macro="">
      <xdr:nvCxnSpPr>
        <xdr:cNvPr id="1719" name="Conector recto 1718">
          <a:extLst>
            <a:ext uri="{FF2B5EF4-FFF2-40B4-BE49-F238E27FC236}">
              <a16:creationId xmlns:a16="http://schemas.microsoft.com/office/drawing/2014/main" id="{87217D8B-93A6-4F0B-AC46-94B8FE9FE02D}"/>
            </a:ext>
          </a:extLst>
        </xdr:cNvPr>
        <xdr:cNvCxnSpPr/>
      </xdr:nvCxnSpPr>
      <xdr:spPr>
        <a:xfrm flipV="1">
          <a:off x="38690550" y="42157650"/>
          <a:ext cx="10668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685800</xdr:colOff>
      <xdr:row>135</xdr:row>
      <xdr:rowOff>38100</xdr:rowOff>
    </xdr:from>
    <xdr:to>
      <xdr:col>57</xdr:col>
      <xdr:colOff>1047750</xdr:colOff>
      <xdr:row>137</xdr:row>
      <xdr:rowOff>26194</xdr:rowOff>
    </xdr:to>
    <xdr:cxnSp macro="">
      <xdr:nvCxnSpPr>
        <xdr:cNvPr id="1723" name="Conector recto 1722">
          <a:extLst>
            <a:ext uri="{FF2B5EF4-FFF2-40B4-BE49-F238E27FC236}">
              <a16:creationId xmlns:a16="http://schemas.microsoft.com/office/drawing/2014/main" id="{47661163-D309-4FF3-850C-5412C4138C15}"/>
            </a:ext>
          </a:extLst>
        </xdr:cNvPr>
        <xdr:cNvCxnSpPr/>
      </xdr:nvCxnSpPr>
      <xdr:spPr>
        <a:xfrm flipV="1">
          <a:off x="39395400" y="42157650"/>
          <a:ext cx="10858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38100</xdr:colOff>
      <xdr:row>137</xdr:row>
      <xdr:rowOff>0</xdr:rowOff>
    </xdr:from>
    <xdr:to>
      <xdr:col>56</xdr:col>
      <xdr:colOff>19050</xdr:colOff>
      <xdr:row>139</xdr:row>
      <xdr:rowOff>7144</xdr:rowOff>
    </xdr:to>
    <xdr:cxnSp macro="">
      <xdr:nvCxnSpPr>
        <xdr:cNvPr id="1726" name="Conector recto 1725">
          <a:extLst>
            <a:ext uri="{FF2B5EF4-FFF2-40B4-BE49-F238E27FC236}">
              <a16:creationId xmlns:a16="http://schemas.microsoft.com/office/drawing/2014/main" id="{562CB53B-F5E3-4A24-BAD7-59654DD28E65}"/>
            </a:ext>
          </a:extLst>
        </xdr:cNvPr>
        <xdr:cNvCxnSpPr/>
      </xdr:nvCxnSpPr>
      <xdr:spPr>
        <a:xfrm flipV="1">
          <a:off x="38747700" y="42995850"/>
          <a:ext cx="104775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38100</xdr:colOff>
      <xdr:row>137</xdr:row>
      <xdr:rowOff>0</xdr:rowOff>
    </xdr:from>
    <xdr:to>
      <xdr:col>57</xdr:col>
      <xdr:colOff>19050</xdr:colOff>
      <xdr:row>139</xdr:row>
      <xdr:rowOff>7144</xdr:rowOff>
    </xdr:to>
    <xdr:cxnSp macro="">
      <xdr:nvCxnSpPr>
        <xdr:cNvPr id="1727" name="Conector recto 1726">
          <a:extLst>
            <a:ext uri="{FF2B5EF4-FFF2-40B4-BE49-F238E27FC236}">
              <a16:creationId xmlns:a16="http://schemas.microsoft.com/office/drawing/2014/main" id="{6FEDE2A5-91E5-4A8A-8411-900D2759DE1C}"/>
            </a:ext>
          </a:extLst>
        </xdr:cNvPr>
        <xdr:cNvCxnSpPr/>
      </xdr:nvCxnSpPr>
      <xdr:spPr>
        <a:xfrm flipV="1">
          <a:off x="38747700" y="42995850"/>
          <a:ext cx="104775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685800</xdr:colOff>
      <xdr:row>137</xdr:row>
      <xdr:rowOff>19050</xdr:rowOff>
    </xdr:from>
    <xdr:to>
      <xdr:col>57</xdr:col>
      <xdr:colOff>1038225</xdr:colOff>
      <xdr:row>139</xdr:row>
      <xdr:rowOff>7144</xdr:rowOff>
    </xdr:to>
    <xdr:cxnSp macro="">
      <xdr:nvCxnSpPr>
        <xdr:cNvPr id="1728" name="Conector recto 1727">
          <a:extLst>
            <a:ext uri="{FF2B5EF4-FFF2-40B4-BE49-F238E27FC236}">
              <a16:creationId xmlns:a16="http://schemas.microsoft.com/office/drawing/2014/main" id="{0C98E376-2DE0-4A48-9EBB-A0E1CE3605DC}"/>
            </a:ext>
          </a:extLst>
        </xdr:cNvPr>
        <xdr:cNvCxnSpPr/>
      </xdr:nvCxnSpPr>
      <xdr:spPr>
        <a:xfrm flipV="1">
          <a:off x="41167050" y="43014900"/>
          <a:ext cx="1057275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0</xdr:colOff>
      <xdr:row>135</xdr:row>
      <xdr:rowOff>19050</xdr:rowOff>
    </xdr:from>
    <xdr:to>
      <xdr:col>58</xdr:col>
      <xdr:colOff>1057275</xdr:colOff>
      <xdr:row>137</xdr:row>
      <xdr:rowOff>7144</xdr:rowOff>
    </xdr:to>
    <xdr:cxnSp macro="">
      <xdr:nvCxnSpPr>
        <xdr:cNvPr id="1729" name="Conector recto 1728">
          <a:extLst>
            <a:ext uri="{FF2B5EF4-FFF2-40B4-BE49-F238E27FC236}">
              <a16:creationId xmlns:a16="http://schemas.microsoft.com/office/drawing/2014/main" id="{386D3E56-7B56-457A-9AF2-62C6F83AC44A}"/>
            </a:ext>
          </a:extLst>
        </xdr:cNvPr>
        <xdr:cNvCxnSpPr/>
      </xdr:nvCxnSpPr>
      <xdr:spPr>
        <a:xfrm flipV="1">
          <a:off x="42233850" y="42138600"/>
          <a:ext cx="1057275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19050</xdr:colOff>
      <xdr:row>137</xdr:row>
      <xdr:rowOff>38100</xdr:rowOff>
    </xdr:from>
    <xdr:to>
      <xdr:col>58</xdr:col>
      <xdr:colOff>1076325</xdr:colOff>
      <xdr:row>139</xdr:row>
      <xdr:rowOff>26194</xdr:rowOff>
    </xdr:to>
    <xdr:cxnSp macro="">
      <xdr:nvCxnSpPr>
        <xdr:cNvPr id="1730" name="Conector recto 1729">
          <a:extLst>
            <a:ext uri="{FF2B5EF4-FFF2-40B4-BE49-F238E27FC236}">
              <a16:creationId xmlns:a16="http://schemas.microsoft.com/office/drawing/2014/main" id="{7A2B177F-A573-458C-B8D4-A5E8D184E9F7}"/>
            </a:ext>
          </a:extLst>
        </xdr:cNvPr>
        <xdr:cNvCxnSpPr/>
      </xdr:nvCxnSpPr>
      <xdr:spPr>
        <a:xfrm flipV="1">
          <a:off x="42252900" y="43033950"/>
          <a:ext cx="1057275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1066800</xdr:colOff>
      <xdr:row>134</xdr:row>
      <xdr:rowOff>476250</xdr:rowOff>
    </xdr:from>
    <xdr:to>
      <xdr:col>59</xdr:col>
      <xdr:colOff>666750</xdr:colOff>
      <xdr:row>136</xdr:row>
      <xdr:rowOff>426244</xdr:rowOff>
    </xdr:to>
    <xdr:cxnSp macro="">
      <xdr:nvCxnSpPr>
        <xdr:cNvPr id="1733" name="Conector recto 1732">
          <a:extLst>
            <a:ext uri="{FF2B5EF4-FFF2-40B4-BE49-F238E27FC236}">
              <a16:creationId xmlns:a16="http://schemas.microsoft.com/office/drawing/2014/main" id="{377408C7-3BFB-43E9-B09E-18AEA420FAE9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19050</xdr:colOff>
      <xdr:row>136</xdr:row>
      <xdr:rowOff>400050</xdr:rowOff>
    </xdr:from>
    <xdr:to>
      <xdr:col>60</xdr:col>
      <xdr:colOff>0</xdr:colOff>
      <xdr:row>138</xdr:row>
      <xdr:rowOff>407194</xdr:rowOff>
    </xdr:to>
    <xdr:cxnSp macro="">
      <xdr:nvCxnSpPr>
        <xdr:cNvPr id="1736" name="Conector recto 1735">
          <a:extLst>
            <a:ext uri="{FF2B5EF4-FFF2-40B4-BE49-F238E27FC236}">
              <a16:creationId xmlns:a16="http://schemas.microsoft.com/office/drawing/2014/main" id="{1D5A302E-16CD-453B-80C7-A568547CDB58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1066800</xdr:colOff>
      <xdr:row>134</xdr:row>
      <xdr:rowOff>476250</xdr:rowOff>
    </xdr:from>
    <xdr:to>
      <xdr:col>60</xdr:col>
      <xdr:colOff>666750</xdr:colOff>
      <xdr:row>136</xdr:row>
      <xdr:rowOff>426244</xdr:rowOff>
    </xdr:to>
    <xdr:cxnSp macro="">
      <xdr:nvCxnSpPr>
        <xdr:cNvPr id="1737" name="Conector recto 1736">
          <a:extLst>
            <a:ext uri="{FF2B5EF4-FFF2-40B4-BE49-F238E27FC236}">
              <a16:creationId xmlns:a16="http://schemas.microsoft.com/office/drawing/2014/main" id="{D421E70E-4713-458D-A5E7-01D2ECD4B081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1066800</xdr:colOff>
      <xdr:row>134</xdr:row>
      <xdr:rowOff>476250</xdr:rowOff>
    </xdr:from>
    <xdr:to>
      <xdr:col>61</xdr:col>
      <xdr:colOff>666750</xdr:colOff>
      <xdr:row>136</xdr:row>
      <xdr:rowOff>426244</xdr:rowOff>
    </xdr:to>
    <xdr:cxnSp macro="">
      <xdr:nvCxnSpPr>
        <xdr:cNvPr id="1738" name="Conector recto 1737">
          <a:extLst>
            <a:ext uri="{FF2B5EF4-FFF2-40B4-BE49-F238E27FC236}">
              <a16:creationId xmlns:a16="http://schemas.microsoft.com/office/drawing/2014/main" id="{60A5654B-2675-4910-8E5E-A93A2699F12B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1066800</xdr:colOff>
      <xdr:row>134</xdr:row>
      <xdr:rowOff>476250</xdr:rowOff>
    </xdr:from>
    <xdr:to>
      <xdr:col>62</xdr:col>
      <xdr:colOff>666750</xdr:colOff>
      <xdr:row>136</xdr:row>
      <xdr:rowOff>426244</xdr:rowOff>
    </xdr:to>
    <xdr:cxnSp macro="">
      <xdr:nvCxnSpPr>
        <xdr:cNvPr id="1739" name="Conector recto 1738">
          <a:extLst>
            <a:ext uri="{FF2B5EF4-FFF2-40B4-BE49-F238E27FC236}">
              <a16:creationId xmlns:a16="http://schemas.microsoft.com/office/drawing/2014/main" id="{39AE459A-1557-4508-B156-68C90F06ECDD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1066800</xdr:colOff>
      <xdr:row>134</xdr:row>
      <xdr:rowOff>476250</xdr:rowOff>
    </xdr:from>
    <xdr:to>
      <xdr:col>63</xdr:col>
      <xdr:colOff>666750</xdr:colOff>
      <xdr:row>136</xdr:row>
      <xdr:rowOff>426244</xdr:rowOff>
    </xdr:to>
    <xdr:cxnSp macro="">
      <xdr:nvCxnSpPr>
        <xdr:cNvPr id="1740" name="Conector recto 1739">
          <a:extLst>
            <a:ext uri="{FF2B5EF4-FFF2-40B4-BE49-F238E27FC236}">
              <a16:creationId xmlns:a16="http://schemas.microsoft.com/office/drawing/2014/main" id="{0F45DC19-3534-4562-8882-D703D1852563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1066800</xdr:colOff>
      <xdr:row>134</xdr:row>
      <xdr:rowOff>476250</xdr:rowOff>
    </xdr:from>
    <xdr:to>
      <xdr:col>64</xdr:col>
      <xdr:colOff>666750</xdr:colOff>
      <xdr:row>136</xdr:row>
      <xdr:rowOff>426244</xdr:rowOff>
    </xdr:to>
    <xdr:cxnSp macro="">
      <xdr:nvCxnSpPr>
        <xdr:cNvPr id="1741" name="Conector recto 1740">
          <a:extLst>
            <a:ext uri="{FF2B5EF4-FFF2-40B4-BE49-F238E27FC236}">
              <a16:creationId xmlns:a16="http://schemas.microsoft.com/office/drawing/2014/main" id="{92C567D2-472B-4ECE-A52C-0EFC0A4AC033}"/>
            </a:ext>
          </a:extLst>
        </xdr:cNvPr>
        <xdr:cNvCxnSpPr/>
      </xdr:nvCxnSpPr>
      <xdr:spPr>
        <a:xfrm flipV="1">
          <a:off x="43300650" y="421005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0</xdr:colOff>
      <xdr:row>135</xdr:row>
      <xdr:rowOff>0</xdr:rowOff>
    </xdr:from>
    <xdr:to>
      <xdr:col>66</xdr:col>
      <xdr:colOff>0</xdr:colOff>
      <xdr:row>136</xdr:row>
      <xdr:rowOff>426244</xdr:rowOff>
    </xdr:to>
    <xdr:cxnSp macro="">
      <xdr:nvCxnSpPr>
        <xdr:cNvPr id="1742" name="Conector recto 1741">
          <a:extLst>
            <a:ext uri="{FF2B5EF4-FFF2-40B4-BE49-F238E27FC236}">
              <a16:creationId xmlns:a16="http://schemas.microsoft.com/office/drawing/2014/main" id="{FD3164B6-6FF3-4602-9652-6D75E4FF0E49}"/>
            </a:ext>
          </a:extLst>
        </xdr:cNvPr>
        <xdr:cNvCxnSpPr/>
      </xdr:nvCxnSpPr>
      <xdr:spPr>
        <a:xfrm flipV="1">
          <a:off x="47548800" y="42119550"/>
          <a:ext cx="9144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19050</xdr:colOff>
      <xdr:row>136</xdr:row>
      <xdr:rowOff>400050</xdr:rowOff>
    </xdr:from>
    <xdr:to>
      <xdr:col>61</xdr:col>
      <xdr:colOff>0</xdr:colOff>
      <xdr:row>138</xdr:row>
      <xdr:rowOff>407194</xdr:rowOff>
    </xdr:to>
    <xdr:cxnSp macro="">
      <xdr:nvCxnSpPr>
        <xdr:cNvPr id="1756" name="Conector recto 1755">
          <a:extLst>
            <a:ext uri="{FF2B5EF4-FFF2-40B4-BE49-F238E27FC236}">
              <a16:creationId xmlns:a16="http://schemas.microsoft.com/office/drawing/2014/main" id="{CAD609B9-6BAA-467E-B110-9BD84FAEE161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19050</xdr:colOff>
      <xdr:row>136</xdr:row>
      <xdr:rowOff>400050</xdr:rowOff>
    </xdr:from>
    <xdr:to>
      <xdr:col>62</xdr:col>
      <xdr:colOff>0</xdr:colOff>
      <xdr:row>138</xdr:row>
      <xdr:rowOff>407194</xdr:rowOff>
    </xdr:to>
    <xdr:cxnSp macro="">
      <xdr:nvCxnSpPr>
        <xdr:cNvPr id="1773" name="Conector recto 1772">
          <a:extLst>
            <a:ext uri="{FF2B5EF4-FFF2-40B4-BE49-F238E27FC236}">
              <a16:creationId xmlns:a16="http://schemas.microsoft.com/office/drawing/2014/main" id="{A97F8B09-43CA-45F7-AF4C-FAC244399662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19050</xdr:colOff>
      <xdr:row>136</xdr:row>
      <xdr:rowOff>400050</xdr:rowOff>
    </xdr:from>
    <xdr:to>
      <xdr:col>63</xdr:col>
      <xdr:colOff>0</xdr:colOff>
      <xdr:row>138</xdr:row>
      <xdr:rowOff>407194</xdr:rowOff>
    </xdr:to>
    <xdr:cxnSp macro="">
      <xdr:nvCxnSpPr>
        <xdr:cNvPr id="1778" name="Conector recto 1777">
          <a:extLst>
            <a:ext uri="{FF2B5EF4-FFF2-40B4-BE49-F238E27FC236}">
              <a16:creationId xmlns:a16="http://schemas.microsoft.com/office/drawing/2014/main" id="{DBC3B101-3DAF-44D8-8836-1AAB12D16E77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19050</xdr:colOff>
      <xdr:row>136</xdr:row>
      <xdr:rowOff>400050</xdr:rowOff>
    </xdr:from>
    <xdr:to>
      <xdr:col>64</xdr:col>
      <xdr:colOff>0</xdr:colOff>
      <xdr:row>138</xdr:row>
      <xdr:rowOff>407194</xdr:rowOff>
    </xdr:to>
    <xdr:cxnSp macro="">
      <xdr:nvCxnSpPr>
        <xdr:cNvPr id="1779" name="Conector recto 1778">
          <a:extLst>
            <a:ext uri="{FF2B5EF4-FFF2-40B4-BE49-F238E27FC236}">
              <a16:creationId xmlns:a16="http://schemas.microsoft.com/office/drawing/2014/main" id="{DC902F51-5F94-472C-A120-C8248256D8E3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19050</xdr:colOff>
      <xdr:row>136</xdr:row>
      <xdr:rowOff>400050</xdr:rowOff>
    </xdr:from>
    <xdr:to>
      <xdr:col>65</xdr:col>
      <xdr:colOff>0</xdr:colOff>
      <xdr:row>138</xdr:row>
      <xdr:rowOff>407194</xdr:rowOff>
    </xdr:to>
    <xdr:cxnSp macro="">
      <xdr:nvCxnSpPr>
        <xdr:cNvPr id="1780" name="Conector recto 1779">
          <a:extLst>
            <a:ext uri="{FF2B5EF4-FFF2-40B4-BE49-F238E27FC236}">
              <a16:creationId xmlns:a16="http://schemas.microsoft.com/office/drawing/2014/main" id="{76BE1C5C-BF18-4CC5-8AE7-D416A55C22CD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19050</xdr:colOff>
      <xdr:row>136</xdr:row>
      <xdr:rowOff>400050</xdr:rowOff>
    </xdr:from>
    <xdr:to>
      <xdr:col>66</xdr:col>
      <xdr:colOff>0</xdr:colOff>
      <xdr:row>138</xdr:row>
      <xdr:rowOff>407194</xdr:rowOff>
    </xdr:to>
    <xdr:cxnSp macro="">
      <xdr:nvCxnSpPr>
        <xdr:cNvPr id="1782" name="Conector recto 1781">
          <a:extLst>
            <a:ext uri="{FF2B5EF4-FFF2-40B4-BE49-F238E27FC236}">
              <a16:creationId xmlns:a16="http://schemas.microsoft.com/office/drawing/2014/main" id="{18BB4280-6618-4150-A2DB-439D4AFEE7E8}"/>
            </a:ext>
          </a:extLst>
        </xdr:cNvPr>
        <xdr:cNvCxnSpPr/>
      </xdr:nvCxnSpPr>
      <xdr:spPr>
        <a:xfrm flipV="1">
          <a:off x="43338750" y="4295775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19050</xdr:colOff>
      <xdr:row>135</xdr:row>
      <xdr:rowOff>0</xdr:rowOff>
    </xdr:from>
    <xdr:to>
      <xdr:col>66</xdr:col>
      <xdr:colOff>933450</xdr:colOff>
      <xdr:row>136</xdr:row>
      <xdr:rowOff>426244</xdr:rowOff>
    </xdr:to>
    <xdr:cxnSp macro="">
      <xdr:nvCxnSpPr>
        <xdr:cNvPr id="1787" name="Conector recto 1786">
          <a:extLst>
            <a:ext uri="{FF2B5EF4-FFF2-40B4-BE49-F238E27FC236}">
              <a16:creationId xmlns:a16="http://schemas.microsoft.com/office/drawing/2014/main" id="{14BFCB3F-55AE-43C6-BADA-7951299A044A}"/>
            </a:ext>
          </a:extLst>
        </xdr:cNvPr>
        <xdr:cNvCxnSpPr/>
      </xdr:nvCxnSpPr>
      <xdr:spPr>
        <a:xfrm flipV="1">
          <a:off x="48482250" y="42119550"/>
          <a:ext cx="9144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19050</xdr:colOff>
      <xdr:row>137</xdr:row>
      <xdr:rowOff>38100</xdr:rowOff>
    </xdr:from>
    <xdr:to>
      <xdr:col>66</xdr:col>
      <xdr:colOff>933450</xdr:colOff>
      <xdr:row>139</xdr:row>
      <xdr:rowOff>26194</xdr:rowOff>
    </xdr:to>
    <xdr:cxnSp macro="">
      <xdr:nvCxnSpPr>
        <xdr:cNvPr id="1788" name="Conector recto 1787">
          <a:extLst>
            <a:ext uri="{FF2B5EF4-FFF2-40B4-BE49-F238E27FC236}">
              <a16:creationId xmlns:a16="http://schemas.microsoft.com/office/drawing/2014/main" id="{2BD23CC6-511F-45AE-A748-4F67E8490CF6}"/>
            </a:ext>
          </a:extLst>
        </xdr:cNvPr>
        <xdr:cNvCxnSpPr/>
      </xdr:nvCxnSpPr>
      <xdr:spPr>
        <a:xfrm flipV="1">
          <a:off x="48482250" y="43033950"/>
          <a:ext cx="9144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19050</xdr:colOff>
      <xdr:row>135</xdr:row>
      <xdr:rowOff>0</xdr:rowOff>
    </xdr:from>
    <xdr:to>
      <xdr:col>67</xdr:col>
      <xdr:colOff>933450</xdr:colOff>
      <xdr:row>136</xdr:row>
      <xdr:rowOff>426244</xdr:rowOff>
    </xdr:to>
    <xdr:cxnSp macro="">
      <xdr:nvCxnSpPr>
        <xdr:cNvPr id="1789" name="Conector recto 1788">
          <a:extLst>
            <a:ext uri="{FF2B5EF4-FFF2-40B4-BE49-F238E27FC236}">
              <a16:creationId xmlns:a16="http://schemas.microsoft.com/office/drawing/2014/main" id="{5FCBE346-AD86-453A-BFAA-E7C7F7A60B40}"/>
            </a:ext>
          </a:extLst>
        </xdr:cNvPr>
        <xdr:cNvCxnSpPr/>
      </xdr:nvCxnSpPr>
      <xdr:spPr>
        <a:xfrm flipV="1">
          <a:off x="48482250" y="42119550"/>
          <a:ext cx="9144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19050</xdr:colOff>
      <xdr:row>135</xdr:row>
      <xdr:rowOff>0</xdr:rowOff>
    </xdr:from>
    <xdr:to>
      <xdr:col>68</xdr:col>
      <xdr:colOff>933450</xdr:colOff>
      <xdr:row>136</xdr:row>
      <xdr:rowOff>426244</xdr:rowOff>
    </xdr:to>
    <xdr:cxnSp macro="">
      <xdr:nvCxnSpPr>
        <xdr:cNvPr id="1790" name="Conector recto 1789">
          <a:extLst>
            <a:ext uri="{FF2B5EF4-FFF2-40B4-BE49-F238E27FC236}">
              <a16:creationId xmlns:a16="http://schemas.microsoft.com/office/drawing/2014/main" id="{2D062C48-BC18-4743-B7C0-09FD2B53AB14}"/>
            </a:ext>
          </a:extLst>
        </xdr:cNvPr>
        <xdr:cNvCxnSpPr/>
      </xdr:nvCxnSpPr>
      <xdr:spPr>
        <a:xfrm flipV="1">
          <a:off x="48482250" y="42119550"/>
          <a:ext cx="9144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19050</xdr:colOff>
      <xdr:row>135</xdr:row>
      <xdr:rowOff>0</xdr:rowOff>
    </xdr:from>
    <xdr:to>
      <xdr:col>69</xdr:col>
      <xdr:colOff>1524000</xdr:colOff>
      <xdr:row>136</xdr:row>
      <xdr:rowOff>426244</xdr:rowOff>
    </xdr:to>
    <xdr:cxnSp macro="">
      <xdr:nvCxnSpPr>
        <xdr:cNvPr id="1791" name="Conector recto 1790">
          <a:extLst>
            <a:ext uri="{FF2B5EF4-FFF2-40B4-BE49-F238E27FC236}">
              <a16:creationId xmlns:a16="http://schemas.microsoft.com/office/drawing/2014/main" id="{DEEA67FA-CB27-4F97-973E-77A1312AC5E2}"/>
            </a:ext>
          </a:extLst>
        </xdr:cNvPr>
        <xdr:cNvCxnSpPr/>
      </xdr:nvCxnSpPr>
      <xdr:spPr>
        <a:xfrm flipV="1">
          <a:off x="51587400" y="42119550"/>
          <a:ext cx="15049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19050</xdr:colOff>
      <xdr:row>137</xdr:row>
      <xdr:rowOff>38100</xdr:rowOff>
    </xdr:from>
    <xdr:to>
      <xdr:col>68</xdr:col>
      <xdr:colOff>19050</xdr:colOff>
      <xdr:row>139</xdr:row>
      <xdr:rowOff>26194</xdr:rowOff>
    </xdr:to>
    <xdr:cxnSp macro="">
      <xdr:nvCxnSpPr>
        <xdr:cNvPr id="1792" name="Conector recto 1791">
          <a:extLst>
            <a:ext uri="{FF2B5EF4-FFF2-40B4-BE49-F238E27FC236}">
              <a16:creationId xmlns:a16="http://schemas.microsoft.com/office/drawing/2014/main" id="{0BFA6FB4-2D3C-4DA3-9E28-029F2FB5FD88}"/>
            </a:ext>
          </a:extLst>
        </xdr:cNvPr>
        <xdr:cNvCxnSpPr/>
      </xdr:nvCxnSpPr>
      <xdr:spPr>
        <a:xfrm flipV="1">
          <a:off x="49491900" y="43033950"/>
          <a:ext cx="13906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19050</xdr:colOff>
      <xdr:row>137</xdr:row>
      <xdr:rowOff>38100</xdr:rowOff>
    </xdr:from>
    <xdr:to>
      <xdr:col>69</xdr:col>
      <xdr:colOff>19050</xdr:colOff>
      <xdr:row>139</xdr:row>
      <xdr:rowOff>26194</xdr:rowOff>
    </xdr:to>
    <xdr:cxnSp macro="">
      <xdr:nvCxnSpPr>
        <xdr:cNvPr id="1793" name="Conector recto 1792">
          <a:extLst>
            <a:ext uri="{FF2B5EF4-FFF2-40B4-BE49-F238E27FC236}">
              <a16:creationId xmlns:a16="http://schemas.microsoft.com/office/drawing/2014/main" id="{A89CA563-8F3A-4655-9EA6-79763B3CCD86}"/>
            </a:ext>
          </a:extLst>
        </xdr:cNvPr>
        <xdr:cNvCxnSpPr/>
      </xdr:nvCxnSpPr>
      <xdr:spPr>
        <a:xfrm flipV="1">
          <a:off x="49491900" y="43033950"/>
          <a:ext cx="13906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19050</xdr:colOff>
      <xdr:row>137</xdr:row>
      <xdr:rowOff>38100</xdr:rowOff>
    </xdr:from>
    <xdr:to>
      <xdr:col>70</xdr:col>
      <xdr:colOff>19050</xdr:colOff>
      <xdr:row>139</xdr:row>
      <xdr:rowOff>26194</xdr:rowOff>
    </xdr:to>
    <xdr:cxnSp macro="">
      <xdr:nvCxnSpPr>
        <xdr:cNvPr id="1794" name="Conector recto 1793">
          <a:extLst>
            <a:ext uri="{FF2B5EF4-FFF2-40B4-BE49-F238E27FC236}">
              <a16:creationId xmlns:a16="http://schemas.microsoft.com/office/drawing/2014/main" id="{8D94F50E-2779-4336-AC2F-2433EDF73536}"/>
            </a:ext>
          </a:extLst>
        </xdr:cNvPr>
        <xdr:cNvCxnSpPr/>
      </xdr:nvCxnSpPr>
      <xdr:spPr>
        <a:xfrm flipV="1">
          <a:off x="49491900" y="43033950"/>
          <a:ext cx="13906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19050</xdr:colOff>
      <xdr:row>135</xdr:row>
      <xdr:rowOff>0</xdr:rowOff>
    </xdr:from>
    <xdr:to>
      <xdr:col>70</xdr:col>
      <xdr:colOff>1524000</xdr:colOff>
      <xdr:row>136</xdr:row>
      <xdr:rowOff>426244</xdr:rowOff>
    </xdr:to>
    <xdr:cxnSp macro="">
      <xdr:nvCxnSpPr>
        <xdr:cNvPr id="1795" name="Conector recto 1794">
          <a:extLst>
            <a:ext uri="{FF2B5EF4-FFF2-40B4-BE49-F238E27FC236}">
              <a16:creationId xmlns:a16="http://schemas.microsoft.com/office/drawing/2014/main" id="{FC6AF402-EA0D-4E18-AF0A-515B347B5800}"/>
            </a:ext>
          </a:extLst>
        </xdr:cNvPr>
        <xdr:cNvCxnSpPr/>
      </xdr:nvCxnSpPr>
      <xdr:spPr>
        <a:xfrm flipV="1">
          <a:off x="51587400" y="42119550"/>
          <a:ext cx="15049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19050</xdr:colOff>
      <xdr:row>137</xdr:row>
      <xdr:rowOff>38100</xdr:rowOff>
    </xdr:from>
    <xdr:to>
      <xdr:col>71</xdr:col>
      <xdr:colOff>19050</xdr:colOff>
      <xdr:row>139</xdr:row>
      <xdr:rowOff>26194</xdr:rowOff>
    </xdr:to>
    <xdr:cxnSp macro="">
      <xdr:nvCxnSpPr>
        <xdr:cNvPr id="1797" name="Conector recto 1796">
          <a:extLst>
            <a:ext uri="{FF2B5EF4-FFF2-40B4-BE49-F238E27FC236}">
              <a16:creationId xmlns:a16="http://schemas.microsoft.com/office/drawing/2014/main" id="{A58A7408-02BE-416F-A790-5F79B5B5E090}"/>
            </a:ext>
          </a:extLst>
        </xdr:cNvPr>
        <xdr:cNvCxnSpPr/>
      </xdr:nvCxnSpPr>
      <xdr:spPr>
        <a:xfrm flipV="1">
          <a:off x="51587400" y="43033950"/>
          <a:ext cx="15621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19050</xdr:colOff>
      <xdr:row>135</xdr:row>
      <xdr:rowOff>0</xdr:rowOff>
    </xdr:from>
    <xdr:to>
      <xdr:col>71</xdr:col>
      <xdr:colOff>1524000</xdr:colOff>
      <xdr:row>136</xdr:row>
      <xdr:rowOff>426244</xdr:rowOff>
    </xdr:to>
    <xdr:cxnSp macro="">
      <xdr:nvCxnSpPr>
        <xdr:cNvPr id="1798" name="Conector recto 1797">
          <a:extLst>
            <a:ext uri="{FF2B5EF4-FFF2-40B4-BE49-F238E27FC236}">
              <a16:creationId xmlns:a16="http://schemas.microsoft.com/office/drawing/2014/main" id="{9F6E6118-F32F-4803-9BC3-12BEDA2F58A8}"/>
            </a:ext>
          </a:extLst>
        </xdr:cNvPr>
        <xdr:cNvCxnSpPr/>
      </xdr:nvCxnSpPr>
      <xdr:spPr>
        <a:xfrm flipV="1">
          <a:off x="53149500" y="42119550"/>
          <a:ext cx="1000125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71</xdr:col>
      <xdr:colOff>19050</xdr:colOff>
      <xdr:row>137</xdr:row>
      <xdr:rowOff>38100</xdr:rowOff>
    </xdr:from>
    <xdr:to>
      <xdr:col>72</xdr:col>
      <xdr:colOff>19050</xdr:colOff>
      <xdr:row>139</xdr:row>
      <xdr:rowOff>26194</xdr:rowOff>
    </xdr:to>
    <xdr:cxnSp macro="">
      <xdr:nvCxnSpPr>
        <xdr:cNvPr id="1800" name="Conector recto 1799">
          <a:extLst>
            <a:ext uri="{FF2B5EF4-FFF2-40B4-BE49-F238E27FC236}">
              <a16:creationId xmlns:a16="http://schemas.microsoft.com/office/drawing/2014/main" id="{A82C4A0E-E069-41EB-ABE1-5AD76DE6F01B}"/>
            </a:ext>
          </a:extLst>
        </xdr:cNvPr>
        <xdr:cNvCxnSpPr/>
      </xdr:nvCxnSpPr>
      <xdr:spPr>
        <a:xfrm flipV="1">
          <a:off x="53149500" y="43033950"/>
          <a:ext cx="10287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0</xdr:colOff>
      <xdr:row>135</xdr:row>
      <xdr:rowOff>0</xdr:rowOff>
    </xdr:from>
    <xdr:to>
      <xdr:col>74</xdr:col>
      <xdr:colOff>19050</xdr:colOff>
      <xdr:row>136</xdr:row>
      <xdr:rowOff>426244</xdr:rowOff>
    </xdr:to>
    <xdr:cxnSp macro="">
      <xdr:nvCxnSpPr>
        <xdr:cNvPr id="1802" name="Conector recto 1801">
          <a:extLst>
            <a:ext uri="{FF2B5EF4-FFF2-40B4-BE49-F238E27FC236}">
              <a16:creationId xmlns:a16="http://schemas.microsoft.com/office/drawing/2014/main" id="{FBF326E5-F838-431D-8F28-191FE56EBD7C}"/>
            </a:ext>
          </a:extLst>
        </xdr:cNvPr>
        <xdr:cNvCxnSpPr/>
      </xdr:nvCxnSpPr>
      <xdr:spPr>
        <a:xfrm flipV="1">
          <a:off x="56349900" y="421195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135</xdr:row>
      <xdr:rowOff>19050</xdr:rowOff>
    </xdr:from>
    <xdr:to>
      <xdr:col>73</xdr:col>
      <xdr:colOff>0</xdr:colOff>
      <xdr:row>137</xdr:row>
      <xdr:rowOff>7144</xdr:rowOff>
    </xdr:to>
    <xdr:cxnSp macro="">
      <xdr:nvCxnSpPr>
        <xdr:cNvPr id="1803" name="Conector recto 1802">
          <a:extLst>
            <a:ext uri="{FF2B5EF4-FFF2-40B4-BE49-F238E27FC236}">
              <a16:creationId xmlns:a16="http://schemas.microsoft.com/office/drawing/2014/main" id="{410D016C-572F-4CD9-BC6D-AC6A57197039}"/>
            </a:ext>
          </a:extLst>
        </xdr:cNvPr>
        <xdr:cNvCxnSpPr/>
      </xdr:nvCxnSpPr>
      <xdr:spPr>
        <a:xfrm flipV="1">
          <a:off x="55168800" y="42138600"/>
          <a:ext cx="11811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19050</xdr:colOff>
      <xdr:row>137</xdr:row>
      <xdr:rowOff>19050</xdr:rowOff>
    </xdr:from>
    <xdr:to>
      <xdr:col>74</xdr:col>
      <xdr:colOff>38100</xdr:colOff>
      <xdr:row>138</xdr:row>
      <xdr:rowOff>426244</xdr:rowOff>
    </xdr:to>
    <xdr:cxnSp macro="">
      <xdr:nvCxnSpPr>
        <xdr:cNvPr id="1805" name="Conector recto 1804">
          <a:extLst>
            <a:ext uri="{FF2B5EF4-FFF2-40B4-BE49-F238E27FC236}">
              <a16:creationId xmlns:a16="http://schemas.microsoft.com/office/drawing/2014/main" id="{D21953B0-5C52-42F0-8F33-C9DDB40D5347}"/>
            </a:ext>
          </a:extLst>
        </xdr:cNvPr>
        <xdr:cNvCxnSpPr/>
      </xdr:nvCxnSpPr>
      <xdr:spPr>
        <a:xfrm flipV="1">
          <a:off x="56368950" y="43014900"/>
          <a:ext cx="7239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38100</xdr:colOff>
      <xdr:row>137</xdr:row>
      <xdr:rowOff>19050</xdr:rowOff>
    </xdr:from>
    <xdr:to>
      <xdr:col>73</xdr:col>
      <xdr:colOff>38100</xdr:colOff>
      <xdr:row>139</xdr:row>
      <xdr:rowOff>7144</xdr:rowOff>
    </xdr:to>
    <xdr:cxnSp macro="">
      <xdr:nvCxnSpPr>
        <xdr:cNvPr id="1806" name="Conector recto 1805">
          <a:extLst>
            <a:ext uri="{FF2B5EF4-FFF2-40B4-BE49-F238E27FC236}">
              <a16:creationId xmlns:a16="http://schemas.microsoft.com/office/drawing/2014/main" id="{FB182BE7-E62A-4131-A591-5947794C925C}"/>
            </a:ext>
          </a:extLst>
        </xdr:cNvPr>
        <xdr:cNvCxnSpPr/>
      </xdr:nvCxnSpPr>
      <xdr:spPr>
        <a:xfrm flipV="1">
          <a:off x="55206900" y="43014900"/>
          <a:ext cx="11811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19050</xdr:colOff>
      <xdr:row>134</xdr:row>
      <xdr:rowOff>476250</xdr:rowOff>
    </xdr:from>
    <xdr:to>
      <xdr:col>75</xdr:col>
      <xdr:colOff>38100</xdr:colOff>
      <xdr:row>136</xdr:row>
      <xdr:rowOff>407194</xdr:rowOff>
    </xdr:to>
    <xdr:cxnSp macro="">
      <xdr:nvCxnSpPr>
        <xdr:cNvPr id="1808" name="Conector recto 1807">
          <a:extLst>
            <a:ext uri="{FF2B5EF4-FFF2-40B4-BE49-F238E27FC236}">
              <a16:creationId xmlns:a16="http://schemas.microsoft.com/office/drawing/2014/main" id="{8F77A7C7-BFC0-4906-A1E7-AF835CB0660A}"/>
            </a:ext>
          </a:extLst>
        </xdr:cNvPr>
        <xdr:cNvCxnSpPr/>
      </xdr:nvCxnSpPr>
      <xdr:spPr>
        <a:xfrm flipV="1">
          <a:off x="57073800" y="4210050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685800</xdr:colOff>
      <xdr:row>135</xdr:row>
      <xdr:rowOff>57150</xdr:rowOff>
    </xdr:from>
    <xdr:to>
      <xdr:col>77</xdr:col>
      <xdr:colOff>0</xdr:colOff>
      <xdr:row>137</xdr:row>
      <xdr:rowOff>45244</xdr:rowOff>
    </xdr:to>
    <xdr:cxnSp macro="">
      <xdr:nvCxnSpPr>
        <xdr:cNvPr id="1809" name="Conector recto 1808">
          <a:extLst>
            <a:ext uri="{FF2B5EF4-FFF2-40B4-BE49-F238E27FC236}">
              <a16:creationId xmlns:a16="http://schemas.microsoft.com/office/drawing/2014/main" id="{D0516266-3AED-48F5-9AB1-2E37A4F5EE77}"/>
            </a:ext>
          </a:extLst>
        </xdr:cNvPr>
        <xdr:cNvCxnSpPr/>
      </xdr:nvCxnSpPr>
      <xdr:spPr>
        <a:xfrm flipV="1">
          <a:off x="58445400" y="4217670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19050</xdr:colOff>
      <xdr:row>137</xdr:row>
      <xdr:rowOff>0</xdr:rowOff>
    </xdr:from>
    <xdr:to>
      <xdr:col>75</xdr:col>
      <xdr:colOff>38100</xdr:colOff>
      <xdr:row>138</xdr:row>
      <xdr:rowOff>426244</xdr:rowOff>
    </xdr:to>
    <xdr:cxnSp macro="">
      <xdr:nvCxnSpPr>
        <xdr:cNvPr id="1810" name="Conector recto 1809">
          <a:extLst>
            <a:ext uri="{FF2B5EF4-FFF2-40B4-BE49-F238E27FC236}">
              <a16:creationId xmlns:a16="http://schemas.microsoft.com/office/drawing/2014/main" id="{F48183BF-29AF-4C1F-B4B0-C5DF8D5F84A0}"/>
            </a:ext>
          </a:extLst>
        </xdr:cNvPr>
        <xdr:cNvCxnSpPr/>
      </xdr:nvCxnSpPr>
      <xdr:spPr>
        <a:xfrm flipV="1">
          <a:off x="57073800" y="429958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38100</xdr:colOff>
      <xdr:row>137</xdr:row>
      <xdr:rowOff>0</xdr:rowOff>
    </xdr:from>
    <xdr:to>
      <xdr:col>76</xdr:col>
      <xdr:colOff>57150</xdr:colOff>
      <xdr:row>138</xdr:row>
      <xdr:rowOff>426244</xdr:rowOff>
    </xdr:to>
    <xdr:cxnSp macro="">
      <xdr:nvCxnSpPr>
        <xdr:cNvPr id="1811" name="Conector recto 1810">
          <a:extLst>
            <a:ext uri="{FF2B5EF4-FFF2-40B4-BE49-F238E27FC236}">
              <a16:creationId xmlns:a16="http://schemas.microsoft.com/office/drawing/2014/main" id="{DBC93803-8C1C-407D-AF35-D4C2513BC2E8}"/>
            </a:ext>
          </a:extLst>
        </xdr:cNvPr>
        <xdr:cNvCxnSpPr/>
      </xdr:nvCxnSpPr>
      <xdr:spPr>
        <a:xfrm flipV="1">
          <a:off x="57797700" y="429958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685800</xdr:colOff>
      <xdr:row>135</xdr:row>
      <xdr:rowOff>38100</xdr:rowOff>
    </xdr:from>
    <xdr:to>
      <xdr:col>76</xdr:col>
      <xdr:colOff>0</xdr:colOff>
      <xdr:row>137</xdr:row>
      <xdr:rowOff>26194</xdr:rowOff>
    </xdr:to>
    <xdr:cxnSp macro="">
      <xdr:nvCxnSpPr>
        <xdr:cNvPr id="1812" name="Conector recto 1811">
          <a:extLst>
            <a:ext uri="{FF2B5EF4-FFF2-40B4-BE49-F238E27FC236}">
              <a16:creationId xmlns:a16="http://schemas.microsoft.com/office/drawing/2014/main" id="{15B8C5F2-058C-44D6-A512-4D66DD7ECCD5}"/>
            </a:ext>
          </a:extLst>
        </xdr:cNvPr>
        <xdr:cNvCxnSpPr/>
      </xdr:nvCxnSpPr>
      <xdr:spPr>
        <a:xfrm flipV="1">
          <a:off x="57740550" y="421576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0</xdr:colOff>
      <xdr:row>137</xdr:row>
      <xdr:rowOff>0</xdr:rowOff>
    </xdr:from>
    <xdr:to>
      <xdr:col>77</xdr:col>
      <xdr:colOff>19050</xdr:colOff>
      <xdr:row>138</xdr:row>
      <xdr:rowOff>426244</xdr:rowOff>
    </xdr:to>
    <xdr:cxnSp macro="">
      <xdr:nvCxnSpPr>
        <xdr:cNvPr id="1813" name="Conector recto 1812">
          <a:extLst>
            <a:ext uri="{FF2B5EF4-FFF2-40B4-BE49-F238E27FC236}">
              <a16:creationId xmlns:a16="http://schemas.microsoft.com/office/drawing/2014/main" id="{228CDBE1-A50B-46FF-93CB-CEC4A8FF59CC}"/>
            </a:ext>
          </a:extLst>
        </xdr:cNvPr>
        <xdr:cNvCxnSpPr/>
      </xdr:nvCxnSpPr>
      <xdr:spPr>
        <a:xfrm flipV="1">
          <a:off x="58464450" y="429958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685800</xdr:colOff>
      <xdr:row>135</xdr:row>
      <xdr:rowOff>57150</xdr:rowOff>
    </xdr:from>
    <xdr:to>
      <xdr:col>78</xdr:col>
      <xdr:colOff>0</xdr:colOff>
      <xdr:row>137</xdr:row>
      <xdr:rowOff>45244</xdr:rowOff>
    </xdr:to>
    <xdr:cxnSp macro="">
      <xdr:nvCxnSpPr>
        <xdr:cNvPr id="1814" name="Conector recto 1813">
          <a:extLst>
            <a:ext uri="{FF2B5EF4-FFF2-40B4-BE49-F238E27FC236}">
              <a16:creationId xmlns:a16="http://schemas.microsoft.com/office/drawing/2014/main" id="{01EA59B5-DFBE-4AE7-9573-3F0113ADE779}"/>
            </a:ext>
          </a:extLst>
        </xdr:cNvPr>
        <xdr:cNvCxnSpPr/>
      </xdr:nvCxnSpPr>
      <xdr:spPr>
        <a:xfrm flipV="1">
          <a:off x="58445400" y="4217670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38100</xdr:colOff>
      <xdr:row>135</xdr:row>
      <xdr:rowOff>57150</xdr:rowOff>
    </xdr:from>
    <xdr:to>
      <xdr:col>79</xdr:col>
      <xdr:colOff>0</xdr:colOff>
      <xdr:row>137</xdr:row>
      <xdr:rowOff>0</xdr:rowOff>
    </xdr:to>
    <xdr:cxnSp macro="">
      <xdr:nvCxnSpPr>
        <xdr:cNvPr id="1815" name="Conector recto 1814">
          <a:extLst>
            <a:ext uri="{FF2B5EF4-FFF2-40B4-BE49-F238E27FC236}">
              <a16:creationId xmlns:a16="http://schemas.microsoft.com/office/drawing/2014/main" id="{3E2EAC26-4F10-4C7F-BE33-C1923997070C}"/>
            </a:ext>
          </a:extLst>
        </xdr:cNvPr>
        <xdr:cNvCxnSpPr/>
      </xdr:nvCxnSpPr>
      <xdr:spPr>
        <a:xfrm flipV="1">
          <a:off x="60198000" y="42176700"/>
          <a:ext cx="895350" cy="819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19050</xdr:colOff>
      <xdr:row>135</xdr:row>
      <xdr:rowOff>57150</xdr:rowOff>
    </xdr:from>
    <xdr:to>
      <xdr:col>79</xdr:col>
      <xdr:colOff>666750</xdr:colOff>
      <xdr:row>136</xdr:row>
      <xdr:rowOff>407194</xdr:rowOff>
    </xdr:to>
    <xdr:cxnSp macro="">
      <xdr:nvCxnSpPr>
        <xdr:cNvPr id="1816" name="Conector recto 1815">
          <a:extLst>
            <a:ext uri="{FF2B5EF4-FFF2-40B4-BE49-F238E27FC236}">
              <a16:creationId xmlns:a16="http://schemas.microsoft.com/office/drawing/2014/main" id="{51D381A9-39E8-4303-850D-37DB502C8F1B}"/>
            </a:ext>
          </a:extLst>
        </xdr:cNvPr>
        <xdr:cNvCxnSpPr/>
      </xdr:nvCxnSpPr>
      <xdr:spPr>
        <a:xfrm flipV="1">
          <a:off x="61112400" y="4217670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0</xdr:colOff>
      <xdr:row>137</xdr:row>
      <xdr:rowOff>0</xdr:rowOff>
    </xdr:from>
    <xdr:to>
      <xdr:col>78</xdr:col>
      <xdr:colOff>19050</xdr:colOff>
      <xdr:row>138</xdr:row>
      <xdr:rowOff>426244</xdr:rowOff>
    </xdr:to>
    <xdr:cxnSp macro="">
      <xdr:nvCxnSpPr>
        <xdr:cNvPr id="1818" name="Conector recto 1817">
          <a:extLst>
            <a:ext uri="{FF2B5EF4-FFF2-40B4-BE49-F238E27FC236}">
              <a16:creationId xmlns:a16="http://schemas.microsoft.com/office/drawing/2014/main" id="{B9ECD698-18AF-4891-A960-D252D2FAB305}"/>
            </a:ext>
          </a:extLst>
        </xdr:cNvPr>
        <xdr:cNvCxnSpPr/>
      </xdr:nvCxnSpPr>
      <xdr:spPr>
        <a:xfrm flipV="1">
          <a:off x="58464450" y="429958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78</xdr:col>
      <xdr:colOff>0</xdr:colOff>
      <xdr:row>137</xdr:row>
      <xdr:rowOff>0</xdr:rowOff>
    </xdr:from>
    <xdr:to>
      <xdr:col>79</xdr:col>
      <xdr:colOff>19050</xdr:colOff>
      <xdr:row>138</xdr:row>
      <xdr:rowOff>426244</xdr:rowOff>
    </xdr:to>
    <xdr:cxnSp macro="">
      <xdr:nvCxnSpPr>
        <xdr:cNvPr id="1820" name="Conector recto 1819">
          <a:extLst>
            <a:ext uri="{FF2B5EF4-FFF2-40B4-BE49-F238E27FC236}">
              <a16:creationId xmlns:a16="http://schemas.microsoft.com/office/drawing/2014/main" id="{4DC3742D-758E-486C-94E5-6B761479B541}"/>
            </a:ext>
          </a:extLst>
        </xdr:cNvPr>
        <xdr:cNvCxnSpPr/>
      </xdr:nvCxnSpPr>
      <xdr:spPr>
        <a:xfrm flipV="1">
          <a:off x="58464450" y="42995850"/>
          <a:ext cx="7239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57150</xdr:colOff>
      <xdr:row>137</xdr:row>
      <xdr:rowOff>76200</xdr:rowOff>
    </xdr:from>
    <xdr:to>
      <xdr:col>80</xdr:col>
      <xdr:colOff>0</xdr:colOff>
      <xdr:row>138</xdr:row>
      <xdr:rowOff>426244</xdr:rowOff>
    </xdr:to>
    <xdr:cxnSp macro="">
      <xdr:nvCxnSpPr>
        <xdr:cNvPr id="1822" name="Conector recto 1821">
          <a:extLst>
            <a:ext uri="{FF2B5EF4-FFF2-40B4-BE49-F238E27FC236}">
              <a16:creationId xmlns:a16="http://schemas.microsoft.com/office/drawing/2014/main" id="{335FEC63-9CF9-47E1-8358-41F7484CCC9D}"/>
            </a:ext>
          </a:extLst>
        </xdr:cNvPr>
        <xdr:cNvCxnSpPr/>
      </xdr:nvCxnSpPr>
      <xdr:spPr>
        <a:xfrm flipV="1">
          <a:off x="6115050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19050</xdr:colOff>
      <xdr:row>134</xdr:row>
      <xdr:rowOff>476250</xdr:rowOff>
    </xdr:from>
    <xdr:to>
      <xdr:col>81</xdr:col>
      <xdr:colOff>0</xdr:colOff>
      <xdr:row>136</xdr:row>
      <xdr:rowOff>407194</xdr:rowOff>
    </xdr:to>
    <xdr:cxnSp macro="">
      <xdr:nvCxnSpPr>
        <xdr:cNvPr id="1823" name="Conector recto 1822">
          <a:extLst>
            <a:ext uri="{FF2B5EF4-FFF2-40B4-BE49-F238E27FC236}">
              <a16:creationId xmlns:a16="http://schemas.microsoft.com/office/drawing/2014/main" id="{50A633F1-A454-4844-8CB7-E4B441429A9D}"/>
            </a:ext>
          </a:extLst>
        </xdr:cNvPr>
        <xdr:cNvCxnSpPr/>
      </xdr:nvCxnSpPr>
      <xdr:spPr>
        <a:xfrm flipV="1">
          <a:off x="61817250" y="42100500"/>
          <a:ext cx="11239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19050</xdr:colOff>
      <xdr:row>135</xdr:row>
      <xdr:rowOff>38100</xdr:rowOff>
    </xdr:from>
    <xdr:to>
      <xdr:col>82</xdr:col>
      <xdr:colOff>38100</xdr:colOff>
      <xdr:row>136</xdr:row>
      <xdr:rowOff>407194</xdr:rowOff>
    </xdr:to>
    <xdr:cxnSp macro="">
      <xdr:nvCxnSpPr>
        <xdr:cNvPr id="1824" name="Conector recto 1823">
          <a:extLst>
            <a:ext uri="{FF2B5EF4-FFF2-40B4-BE49-F238E27FC236}">
              <a16:creationId xmlns:a16="http://schemas.microsoft.com/office/drawing/2014/main" id="{A08CBB85-0CDD-4412-99C5-24B7FCFAF8C2}"/>
            </a:ext>
          </a:extLst>
        </xdr:cNvPr>
        <xdr:cNvCxnSpPr/>
      </xdr:nvCxnSpPr>
      <xdr:spPr>
        <a:xfrm flipV="1">
          <a:off x="62960250" y="42157650"/>
          <a:ext cx="1276350" cy="8072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57150</xdr:colOff>
      <xdr:row>137</xdr:row>
      <xdr:rowOff>76200</xdr:rowOff>
    </xdr:from>
    <xdr:to>
      <xdr:col>81</xdr:col>
      <xdr:colOff>0</xdr:colOff>
      <xdr:row>138</xdr:row>
      <xdr:rowOff>426244</xdr:rowOff>
    </xdr:to>
    <xdr:cxnSp macro="">
      <xdr:nvCxnSpPr>
        <xdr:cNvPr id="1826" name="Conector recto 1825">
          <a:extLst>
            <a:ext uri="{FF2B5EF4-FFF2-40B4-BE49-F238E27FC236}">
              <a16:creationId xmlns:a16="http://schemas.microsoft.com/office/drawing/2014/main" id="{28CB794F-1012-4214-81F6-4952CCCE9D13}"/>
            </a:ext>
          </a:extLst>
        </xdr:cNvPr>
        <xdr:cNvCxnSpPr/>
      </xdr:nvCxnSpPr>
      <xdr:spPr>
        <a:xfrm flipV="1">
          <a:off x="6115050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57150</xdr:colOff>
      <xdr:row>137</xdr:row>
      <xdr:rowOff>76200</xdr:rowOff>
    </xdr:from>
    <xdr:to>
      <xdr:col>82</xdr:col>
      <xdr:colOff>0</xdr:colOff>
      <xdr:row>138</xdr:row>
      <xdr:rowOff>426244</xdr:rowOff>
    </xdr:to>
    <xdr:cxnSp macro="">
      <xdr:nvCxnSpPr>
        <xdr:cNvPr id="1828" name="Conector recto 1827">
          <a:extLst>
            <a:ext uri="{FF2B5EF4-FFF2-40B4-BE49-F238E27FC236}">
              <a16:creationId xmlns:a16="http://schemas.microsoft.com/office/drawing/2014/main" id="{EBD1D905-5FE9-488E-9F4E-A5A87994895E}"/>
            </a:ext>
          </a:extLst>
        </xdr:cNvPr>
        <xdr:cNvCxnSpPr/>
      </xdr:nvCxnSpPr>
      <xdr:spPr>
        <a:xfrm flipV="1">
          <a:off x="6115050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38100</xdr:colOff>
      <xdr:row>135</xdr:row>
      <xdr:rowOff>76200</xdr:rowOff>
    </xdr:from>
    <xdr:to>
      <xdr:col>82</xdr:col>
      <xdr:colOff>685800</xdr:colOff>
      <xdr:row>136</xdr:row>
      <xdr:rowOff>426244</xdr:rowOff>
    </xdr:to>
    <xdr:cxnSp macro="">
      <xdr:nvCxnSpPr>
        <xdr:cNvPr id="1830" name="Conector recto 1829">
          <a:extLst>
            <a:ext uri="{FF2B5EF4-FFF2-40B4-BE49-F238E27FC236}">
              <a16:creationId xmlns:a16="http://schemas.microsoft.com/office/drawing/2014/main" id="{B7721EE4-1D85-49D4-BAB6-67A2F1DABA68}"/>
            </a:ext>
          </a:extLst>
        </xdr:cNvPr>
        <xdr:cNvCxnSpPr/>
      </xdr:nvCxnSpPr>
      <xdr:spPr>
        <a:xfrm flipV="1">
          <a:off x="64236600" y="421957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137</xdr:row>
      <xdr:rowOff>76200</xdr:rowOff>
    </xdr:from>
    <xdr:to>
      <xdr:col>82</xdr:col>
      <xdr:colOff>647700</xdr:colOff>
      <xdr:row>138</xdr:row>
      <xdr:rowOff>426244</xdr:rowOff>
    </xdr:to>
    <xdr:cxnSp macro="">
      <xdr:nvCxnSpPr>
        <xdr:cNvPr id="1831" name="Conector recto 1830">
          <a:extLst>
            <a:ext uri="{FF2B5EF4-FFF2-40B4-BE49-F238E27FC236}">
              <a16:creationId xmlns:a16="http://schemas.microsoft.com/office/drawing/2014/main" id="{BFE34502-0940-4938-A03F-C8D6AB23C87C}"/>
            </a:ext>
          </a:extLst>
        </xdr:cNvPr>
        <xdr:cNvCxnSpPr/>
      </xdr:nvCxnSpPr>
      <xdr:spPr>
        <a:xfrm flipV="1">
          <a:off x="6419850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38100</xdr:colOff>
      <xdr:row>134</xdr:row>
      <xdr:rowOff>457200</xdr:rowOff>
    </xdr:from>
    <xdr:to>
      <xdr:col>84</xdr:col>
      <xdr:colOff>0</xdr:colOff>
      <xdr:row>136</xdr:row>
      <xdr:rowOff>426244</xdr:rowOff>
    </xdr:to>
    <xdr:cxnSp macro="">
      <xdr:nvCxnSpPr>
        <xdr:cNvPr id="1833" name="Conector recto 1832">
          <a:extLst>
            <a:ext uri="{FF2B5EF4-FFF2-40B4-BE49-F238E27FC236}">
              <a16:creationId xmlns:a16="http://schemas.microsoft.com/office/drawing/2014/main" id="{BA496AF7-153A-4C76-8935-9448A1150608}"/>
            </a:ext>
          </a:extLst>
        </xdr:cNvPr>
        <xdr:cNvCxnSpPr/>
      </xdr:nvCxnSpPr>
      <xdr:spPr>
        <a:xfrm flipV="1">
          <a:off x="64941450" y="42081450"/>
          <a:ext cx="9906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83</xdr:col>
      <xdr:colOff>0</xdr:colOff>
      <xdr:row>137</xdr:row>
      <xdr:rowOff>38100</xdr:rowOff>
    </xdr:from>
    <xdr:to>
      <xdr:col>83</xdr:col>
      <xdr:colOff>990600</xdr:colOff>
      <xdr:row>138</xdr:row>
      <xdr:rowOff>426244</xdr:rowOff>
    </xdr:to>
    <xdr:cxnSp macro="">
      <xdr:nvCxnSpPr>
        <xdr:cNvPr id="1834" name="Conector recto 1833">
          <a:extLst>
            <a:ext uri="{FF2B5EF4-FFF2-40B4-BE49-F238E27FC236}">
              <a16:creationId xmlns:a16="http://schemas.microsoft.com/office/drawing/2014/main" id="{500EFF00-D41C-4030-9B61-03D0D88CA098}"/>
            </a:ext>
          </a:extLst>
        </xdr:cNvPr>
        <xdr:cNvCxnSpPr/>
      </xdr:nvCxnSpPr>
      <xdr:spPr>
        <a:xfrm flipV="1">
          <a:off x="64903350" y="43033950"/>
          <a:ext cx="990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38100</xdr:colOff>
      <xdr:row>137</xdr:row>
      <xdr:rowOff>76200</xdr:rowOff>
    </xdr:from>
    <xdr:to>
      <xdr:col>84</xdr:col>
      <xdr:colOff>685800</xdr:colOff>
      <xdr:row>138</xdr:row>
      <xdr:rowOff>426244</xdr:rowOff>
    </xdr:to>
    <xdr:cxnSp macro="">
      <xdr:nvCxnSpPr>
        <xdr:cNvPr id="1835" name="Conector recto 1834">
          <a:extLst>
            <a:ext uri="{FF2B5EF4-FFF2-40B4-BE49-F238E27FC236}">
              <a16:creationId xmlns:a16="http://schemas.microsoft.com/office/drawing/2014/main" id="{DE0A65CB-FE46-4260-BEDD-6778E0DF5F81}"/>
            </a:ext>
          </a:extLst>
        </xdr:cNvPr>
        <xdr:cNvCxnSpPr/>
      </xdr:nvCxnSpPr>
      <xdr:spPr>
        <a:xfrm flipV="1">
          <a:off x="6597015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134</xdr:row>
      <xdr:rowOff>460375</xdr:rowOff>
    </xdr:from>
    <xdr:to>
      <xdr:col>85</xdr:col>
      <xdr:colOff>0</xdr:colOff>
      <xdr:row>137</xdr:row>
      <xdr:rowOff>26194</xdr:rowOff>
    </xdr:to>
    <xdr:cxnSp macro="">
      <xdr:nvCxnSpPr>
        <xdr:cNvPr id="1836" name="Conector recto 1835">
          <a:extLst>
            <a:ext uri="{FF2B5EF4-FFF2-40B4-BE49-F238E27FC236}">
              <a16:creationId xmlns:a16="http://schemas.microsoft.com/office/drawing/2014/main" id="{15EA4D23-3B85-4C68-8181-F3FE894172C9}"/>
            </a:ext>
          </a:extLst>
        </xdr:cNvPr>
        <xdr:cNvCxnSpPr/>
      </xdr:nvCxnSpPr>
      <xdr:spPr>
        <a:xfrm flipV="1">
          <a:off x="65357375" y="41132125"/>
          <a:ext cx="698500" cy="915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0</xdr:colOff>
      <xdr:row>135</xdr:row>
      <xdr:rowOff>15875</xdr:rowOff>
    </xdr:from>
    <xdr:to>
      <xdr:col>86</xdr:col>
      <xdr:colOff>0</xdr:colOff>
      <xdr:row>137</xdr:row>
      <xdr:rowOff>26194</xdr:rowOff>
    </xdr:to>
    <xdr:cxnSp macro="">
      <xdr:nvCxnSpPr>
        <xdr:cNvPr id="1837" name="Conector recto 1836">
          <a:extLst>
            <a:ext uri="{FF2B5EF4-FFF2-40B4-BE49-F238E27FC236}">
              <a16:creationId xmlns:a16="http://schemas.microsoft.com/office/drawing/2014/main" id="{4022C026-2752-475A-8733-F3F226F6BB5F}"/>
            </a:ext>
          </a:extLst>
        </xdr:cNvPr>
        <xdr:cNvCxnSpPr/>
      </xdr:nvCxnSpPr>
      <xdr:spPr>
        <a:xfrm flipV="1">
          <a:off x="66055875" y="41179750"/>
          <a:ext cx="698500" cy="867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0</xdr:colOff>
      <xdr:row>135</xdr:row>
      <xdr:rowOff>38100</xdr:rowOff>
    </xdr:from>
    <xdr:to>
      <xdr:col>86</xdr:col>
      <xdr:colOff>1047750</xdr:colOff>
      <xdr:row>137</xdr:row>
      <xdr:rowOff>26194</xdr:rowOff>
    </xdr:to>
    <xdr:cxnSp macro="">
      <xdr:nvCxnSpPr>
        <xdr:cNvPr id="1838" name="Conector recto 1837">
          <a:extLst>
            <a:ext uri="{FF2B5EF4-FFF2-40B4-BE49-F238E27FC236}">
              <a16:creationId xmlns:a16="http://schemas.microsoft.com/office/drawing/2014/main" id="{F4BDD65F-6A16-4010-A9A5-175817613C3D}"/>
            </a:ext>
          </a:extLst>
        </xdr:cNvPr>
        <xdr:cNvCxnSpPr/>
      </xdr:nvCxnSpPr>
      <xdr:spPr>
        <a:xfrm flipV="1">
          <a:off x="67341750" y="42157650"/>
          <a:ext cx="10477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0</xdr:colOff>
      <xdr:row>135</xdr:row>
      <xdr:rowOff>19050</xdr:rowOff>
    </xdr:from>
    <xdr:to>
      <xdr:col>87</xdr:col>
      <xdr:colOff>685800</xdr:colOff>
      <xdr:row>137</xdr:row>
      <xdr:rowOff>26194</xdr:rowOff>
    </xdr:to>
    <xdr:cxnSp macro="">
      <xdr:nvCxnSpPr>
        <xdr:cNvPr id="1839" name="Conector recto 1838">
          <a:extLst>
            <a:ext uri="{FF2B5EF4-FFF2-40B4-BE49-F238E27FC236}">
              <a16:creationId xmlns:a16="http://schemas.microsoft.com/office/drawing/2014/main" id="{D69FBF05-85AC-47A1-B498-02D4A8E25F21}"/>
            </a:ext>
          </a:extLst>
        </xdr:cNvPr>
        <xdr:cNvCxnSpPr/>
      </xdr:nvCxnSpPr>
      <xdr:spPr>
        <a:xfrm flipV="1">
          <a:off x="68427600" y="42138600"/>
          <a:ext cx="685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0</xdr:colOff>
      <xdr:row>135</xdr:row>
      <xdr:rowOff>38100</xdr:rowOff>
    </xdr:from>
    <xdr:to>
      <xdr:col>88</xdr:col>
      <xdr:colOff>933450</xdr:colOff>
      <xdr:row>137</xdr:row>
      <xdr:rowOff>26194</xdr:rowOff>
    </xdr:to>
    <xdr:cxnSp macro="">
      <xdr:nvCxnSpPr>
        <xdr:cNvPr id="1840" name="Conector recto 1839">
          <a:extLst>
            <a:ext uri="{FF2B5EF4-FFF2-40B4-BE49-F238E27FC236}">
              <a16:creationId xmlns:a16="http://schemas.microsoft.com/office/drawing/2014/main" id="{18F2AFE3-4EAD-413B-B2BE-9872CFFD7090}"/>
            </a:ext>
          </a:extLst>
        </xdr:cNvPr>
        <xdr:cNvCxnSpPr/>
      </xdr:nvCxnSpPr>
      <xdr:spPr>
        <a:xfrm flipV="1">
          <a:off x="69132450" y="42157650"/>
          <a:ext cx="93345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0</xdr:colOff>
      <xdr:row>135</xdr:row>
      <xdr:rowOff>114300</xdr:rowOff>
    </xdr:from>
    <xdr:to>
      <xdr:col>89</xdr:col>
      <xdr:colOff>647700</xdr:colOff>
      <xdr:row>137</xdr:row>
      <xdr:rowOff>26194</xdr:rowOff>
    </xdr:to>
    <xdr:cxnSp macro="">
      <xdr:nvCxnSpPr>
        <xdr:cNvPr id="1841" name="Conector recto 1840">
          <a:extLst>
            <a:ext uri="{FF2B5EF4-FFF2-40B4-BE49-F238E27FC236}">
              <a16:creationId xmlns:a16="http://schemas.microsoft.com/office/drawing/2014/main" id="{E9C23439-F989-44B5-AE0D-9944346BB814}"/>
            </a:ext>
          </a:extLst>
        </xdr:cNvPr>
        <xdr:cNvCxnSpPr/>
      </xdr:nvCxnSpPr>
      <xdr:spPr>
        <a:xfrm flipV="1">
          <a:off x="65932050" y="422338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38100</xdr:colOff>
      <xdr:row>137</xdr:row>
      <xdr:rowOff>76200</xdr:rowOff>
    </xdr:from>
    <xdr:to>
      <xdr:col>85</xdr:col>
      <xdr:colOff>685800</xdr:colOff>
      <xdr:row>138</xdr:row>
      <xdr:rowOff>426244</xdr:rowOff>
    </xdr:to>
    <xdr:cxnSp macro="">
      <xdr:nvCxnSpPr>
        <xdr:cNvPr id="1842" name="Conector recto 1841">
          <a:extLst>
            <a:ext uri="{FF2B5EF4-FFF2-40B4-BE49-F238E27FC236}">
              <a16:creationId xmlns:a16="http://schemas.microsoft.com/office/drawing/2014/main" id="{9C2D28C4-3307-4267-8249-5B7223BC3BD1}"/>
            </a:ext>
          </a:extLst>
        </xdr:cNvPr>
        <xdr:cNvCxnSpPr/>
      </xdr:nvCxnSpPr>
      <xdr:spPr>
        <a:xfrm flipV="1">
          <a:off x="6597015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38100</xdr:colOff>
      <xdr:row>137</xdr:row>
      <xdr:rowOff>57150</xdr:rowOff>
    </xdr:from>
    <xdr:to>
      <xdr:col>87</xdr:col>
      <xdr:colOff>0</xdr:colOff>
      <xdr:row>138</xdr:row>
      <xdr:rowOff>426244</xdr:rowOff>
    </xdr:to>
    <xdr:cxnSp macro="">
      <xdr:nvCxnSpPr>
        <xdr:cNvPr id="1843" name="Conector recto 1842">
          <a:extLst>
            <a:ext uri="{FF2B5EF4-FFF2-40B4-BE49-F238E27FC236}">
              <a16:creationId xmlns:a16="http://schemas.microsoft.com/office/drawing/2014/main" id="{4C7A20B9-25BF-46D8-857E-685FD8B476E0}"/>
            </a:ext>
          </a:extLst>
        </xdr:cNvPr>
        <xdr:cNvCxnSpPr/>
      </xdr:nvCxnSpPr>
      <xdr:spPr>
        <a:xfrm flipV="1">
          <a:off x="67379850" y="43053000"/>
          <a:ext cx="1047750" cy="8072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38100</xdr:colOff>
      <xdr:row>137</xdr:row>
      <xdr:rowOff>76200</xdr:rowOff>
    </xdr:from>
    <xdr:to>
      <xdr:col>87</xdr:col>
      <xdr:colOff>685800</xdr:colOff>
      <xdr:row>138</xdr:row>
      <xdr:rowOff>426244</xdr:rowOff>
    </xdr:to>
    <xdr:cxnSp macro="">
      <xdr:nvCxnSpPr>
        <xdr:cNvPr id="1844" name="Conector recto 1843">
          <a:extLst>
            <a:ext uri="{FF2B5EF4-FFF2-40B4-BE49-F238E27FC236}">
              <a16:creationId xmlns:a16="http://schemas.microsoft.com/office/drawing/2014/main" id="{917C0823-F33E-49BD-B9FF-D865411C96C3}"/>
            </a:ext>
          </a:extLst>
        </xdr:cNvPr>
        <xdr:cNvCxnSpPr/>
      </xdr:nvCxnSpPr>
      <xdr:spPr>
        <a:xfrm flipV="1">
          <a:off x="6597015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88</xdr:col>
      <xdr:colOff>38100</xdr:colOff>
      <xdr:row>137</xdr:row>
      <xdr:rowOff>76200</xdr:rowOff>
    </xdr:from>
    <xdr:to>
      <xdr:col>88</xdr:col>
      <xdr:colOff>933450</xdr:colOff>
      <xdr:row>138</xdr:row>
      <xdr:rowOff>426244</xdr:rowOff>
    </xdr:to>
    <xdr:cxnSp macro="">
      <xdr:nvCxnSpPr>
        <xdr:cNvPr id="1845" name="Conector recto 1844">
          <a:extLst>
            <a:ext uri="{FF2B5EF4-FFF2-40B4-BE49-F238E27FC236}">
              <a16:creationId xmlns:a16="http://schemas.microsoft.com/office/drawing/2014/main" id="{CB8885B6-D04E-4297-A014-F3EEEC1B7435}"/>
            </a:ext>
          </a:extLst>
        </xdr:cNvPr>
        <xdr:cNvCxnSpPr/>
      </xdr:nvCxnSpPr>
      <xdr:spPr>
        <a:xfrm flipV="1">
          <a:off x="69170550" y="43072050"/>
          <a:ext cx="89535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38100</xdr:colOff>
      <xdr:row>137</xdr:row>
      <xdr:rowOff>76200</xdr:rowOff>
    </xdr:from>
    <xdr:to>
      <xdr:col>89</xdr:col>
      <xdr:colOff>685800</xdr:colOff>
      <xdr:row>138</xdr:row>
      <xdr:rowOff>426244</xdr:rowOff>
    </xdr:to>
    <xdr:cxnSp macro="">
      <xdr:nvCxnSpPr>
        <xdr:cNvPr id="1847" name="Conector recto 1846">
          <a:extLst>
            <a:ext uri="{FF2B5EF4-FFF2-40B4-BE49-F238E27FC236}">
              <a16:creationId xmlns:a16="http://schemas.microsoft.com/office/drawing/2014/main" id="{6DCBCFE5-43A1-4ED9-AC4F-AD5E0B8C8CA7}"/>
            </a:ext>
          </a:extLst>
        </xdr:cNvPr>
        <xdr:cNvCxnSpPr/>
      </xdr:nvCxnSpPr>
      <xdr:spPr>
        <a:xfrm flipV="1">
          <a:off x="65970150" y="43072050"/>
          <a:ext cx="64770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19050</xdr:colOff>
      <xdr:row>135</xdr:row>
      <xdr:rowOff>38100</xdr:rowOff>
    </xdr:from>
    <xdr:to>
      <xdr:col>90</xdr:col>
      <xdr:colOff>933450</xdr:colOff>
      <xdr:row>137</xdr:row>
      <xdr:rowOff>7144</xdr:rowOff>
    </xdr:to>
    <xdr:cxnSp macro="">
      <xdr:nvCxnSpPr>
        <xdr:cNvPr id="1848" name="Conector recto 1847">
          <a:extLst>
            <a:ext uri="{FF2B5EF4-FFF2-40B4-BE49-F238E27FC236}">
              <a16:creationId xmlns:a16="http://schemas.microsoft.com/office/drawing/2014/main" id="{22BF36C2-9D97-4EBF-B7F3-15D8EC0AF006}"/>
            </a:ext>
          </a:extLst>
        </xdr:cNvPr>
        <xdr:cNvCxnSpPr/>
      </xdr:nvCxnSpPr>
      <xdr:spPr>
        <a:xfrm flipV="1">
          <a:off x="70827900" y="42157650"/>
          <a:ext cx="9144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57150</xdr:colOff>
      <xdr:row>137</xdr:row>
      <xdr:rowOff>57150</xdr:rowOff>
    </xdr:from>
    <xdr:to>
      <xdr:col>91</xdr:col>
      <xdr:colOff>19050</xdr:colOff>
      <xdr:row>139</xdr:row>
      <xdr:rowOff>26194</xdr:rowOff>
    </xdr:to>
    <xdr:cxnSp macro="">
      <xdr:nvCxnSpPr>
        <xdr:cNvPr id="1849" name="Conector recto 1848">
          <a:extLst>
            <a:ext uri="{FF2B5EF4-FFF2-40B4-BE49-F238E27FC236}">
              <a16:creationId xmlns:a16="http://schemas.microsoft.com/office/drawing/2014/main" id="{6F8E5397-BBEE-45DF-9472-8D0662457AA0}"/>
            </a:ext>
          </a:extLst>
        </xdr:cNvPr>
        <xdr:cNvCxnSpPr/>
      </xdr:nvCxnSpPr>
      <xdr:spPr>
        <a:xfrm flipV="1">
          <a:off x="70866000" y="43053000"/>
          <a:ext cx="914400" cy="84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0</xdr:colOff>
      <xdr:row>135</xdr:row>
      <xdr:rowOff>38100</xdr:rowOff>
    </xdr:from>
    <xdr:to>
      <xdr:col>91</xdr:col>
      <xdr:colOff>666750</xdr:colOff>
      <xdr:row>136</xdr:row>
      <xdr:rowOff>388144</xdr:rowOff>
    </xdr:to>
    <xdr:cxnSp macro="">
      <xdr:nvCxnSpPr>
        <xdr:cNvPr id="1850" name="Conector recto 1849">
          <a:extLst>
            <a:ext uri="{FF2B5EF4-FFF2-40B4-BE49-F238E27FC236}">
              <a16:creationId xmlns:a16="http://schemas.microsoft.com/office/drawing/2014/main" id="{C369F1B8-7E6D-4EDC-965D-4EADC3E9CE97}"/>
            </a:ext>
          </a:extLst>
        </xdr:cNvPr>
        <xdr:cNvCxnSpPr/>
      </xdr:nvCxnSpPr>
      <xdr:spPr>
        <a:xfrm flipV="1">
          <a:off x="71761350" y="42157650"/>
          <a:ext cx="666750" cy="7881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38100</xdr:colOff>
      <xdr:row>137</xdr:row>
      <xdr:rowOff>57150</xdr:rowOff>
    </xdr:from>
    <xdr:to>
      <xdr:col>91</xdr:col>
      <xdr:colOff>647700</xdr:colOff>
      <xdr:row>139</xdr:row>
      <xdr:rowOff>7144</xdr:rowOff>
    </xdr:to>
    <xdr:cxnSp macro="">
      <xdr:nvCxnSpPr>
        <xdr:cNvPr id="1851" name="Conector recto 1850">
          <a:extLst>
            <a:ext uri="{FF2B5EF4-FFF2-40B4-BE49-F238E27FC236}">
              <a16:creationId xmlns:a16="http://schemas.microsoft.com/office/drawing/2014/main" id="{A03240A7-6CB8-4F6A-BAAA-17406F423EBD}"/>
            </a:ext>
          </a:extLst>
        </xdr:cNvPr>
        <xdr:cNvCxnSpPr/>
      </xdr:nvCxnSpPr>
      <xdr:spPr>
        <a:xfrm flipV="1">
          <a:off x="71799450" y="43053000"/>
          <a:ext cx="609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19050</xdr:colOff>
      <xdr:row>135</xdr:row>
      <xdr:rowOff>19050</xdr:rowOff>
    </xdr:from>
    <xdr:to>
      <xdr:col>92</xdr:col>
      <xdr:colOff>628650</xdr:colOff>
      <xdr:row>136</xdr:row>
      <xdr:rowOff>407194</xdr:rowOff>
    </xdr:to>
    <xdr:cxnSp macro="">
      <xdr:nvCxnSpPr>
        <xdr:cNvPr id="1852" name="Conector recto 1851">
          <a:extLst>
            <a:ext uri="{FF2B5EF4-FFF2-40B4-BE49-F238E27FC236}">
              <a16:creationId xmlns:a16="http://schemas.microsoft.com/office/drawing/2014/main" id="{0A04477B-A1AB-4413-8B90-2E114F557F71}"/>
            </a:ext>
          </a:extLst>
        </xdr:cNvPr>
        <xdr:cNvCxnSpPr/>
      </xdr:nvCxnSpPr>
      <xdr:spPr>
        <a:xfrm flipV="1">
          <a:off x="72485250" y="42138600"/>
          <a:ext cx="609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19050</xdr:colOff>
      <xdr:row>136</xdr:row>
      <xdr:rowOff>419100</xdr:rowOff>
    </xdr:from>
    <xdr:to>
      <xdr:col>94</xdr:col>
      <xdr:colOff>0</xdr:colOff>
      <xdr:row>139</xdr:row>
      <xdr:rowOff>7144</xdr:rowOff>
    </xdr:to>
    <xdr:cxnSp macro="">
      <xdr:nvCxnSpPr>
        <xdr:cNvPr id="1853" name="Conector recto 1852">
          <a:extLst>
            <a:ext uri="{FF2B5EF4-FFF2-40B4-BE49-F238E27FC236}">
              <a16:creationId xmlns:a16="http://schemas.microsoft.com/office/drawing/2014/main" id="{08592A2B-AEE2-4E21-8D8F-7697BBDE876C}"/>
            </a:ext>
          </a:extLst>
        </xdr:cNvPr>
        <xdr:cNvCxnSpPr/>
      </xdr:nvCxnSpPr>
      <xdr:spPr>
        <a:xfrm flipV="1">
          <a:off x="73190100" y="42976800"/>
          <a:ext cx="10668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0</xdr:colOff>
      <xdr:row>135</xdr:row>
      <xdr:rowOff>19050</xdr:rowOff>
    </xdr:from>
    <xdr:to>
      <xdr:col>93</xdr:col>
      <xdr:colOff>1066800</xdr:colOff>
      <xdr:row>137</xdr:row>
      <xdr:rowOff>7144</xdr:rowOff>
    </xdr:to>
    <xdr:cxnSp macro="">
      <xdr:nvCxnSpPr>
        <xdr:cNvPr id="1854" name="Conector recto 1853">
          <a:extLst>
            <a:ext uri="{FF2B5EF4-FFF2-40B4-BE49-F238E27FC236}">
              <a16:creationId xmlns:a16="http://schemas.microsoft.com/office/drawing/2014/main" id="{42218548-DB62-4413-91BB-A8AB3EDDF926}"/>
            </a:ext>
          </a:extLst>
        </xdr:cNvPr>
        <xdr:cNvCxnSpPr/>
      </xdr:nvCxnSpPr>
      <xdr:spPr>
        <a:xfrm flipV="1">
          <a:off x="73171050" y="42138600"/>
          <a:ext cx="1066800" cy="8643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93</xdr:col>
      <xdr:colOff>1066800</xdr:colOff>
      <xdr:row>135</xdr:row>
      <xdr:rowOff>0</xdr:rowOff>
    </xdr:from>
    <xdr:to>
      <xdr:col>95</xdr:col>
      <xdr:colOff>0</xdr:colOff>
      <xdr:row>137</xdr:row>
      <xdr:rowOff>26194</xdr:rowOff>
    </xdr:to>
    <xdr:cxnSp macro="">
      <xdr:nvCxnSpPr>
        <xdr:cNvPr id="1855" name="Conector recto 1854">
          <a:extLst>
            <a:ext uri="{FF2B5EF4-FFF2-40B4-BE49-F238E27FC236}">
              <a16:creationId xmlns:a16="http://schemas.microsoft.com/office/drawing/2014/main" id="{4EE0BEB0-A99A-4E5F-882E-E26EE4B482F8}"/>
            </a:ext>
          </a:extLst>
        </xdr:cNvPr>
        <xdr:cNvCxnSpPr/>
      </xdr:nvCxnSpPr>
      <xdr:spPr>
        <a:xfrm flipV="1">
          <a:off x="74237850" y="42119550"/>
          <a:ext cx="1143000" cy="9024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38100</xdr:colOff>
      <xdr:row>135</xdr:row>
      <xdr:rowOff>57150</xdr:rowOff>
    </xdr:from>
    <xdr:to>
      <xdr:col>95</xdr:col>
      <xdr:colOff>647700</xdr:colOff>
      <xdr:row>137</xdr:row>
      <xdr:rowOff>7144</xdr:rowOff>
    </xdr:to>
    <xdr:cxnSp macro="">
      <xdr:nvCxnSpPr>
        <xdr:cNvPr id="1856" name="Conector recto 1855">
          <a:extLst>
            <a:ext uri="{FF2B5EF4-FFF2-40B4-BE49-F238E27FC236}">
              <a16:creationId xmlns:a16="http://schemas.microsoft.com/office/drawing/2014/main" id="{F6095078-2DD3-4731-B2DD-D76AF6CB3187}"/>
            </a:ext>
          </a:extLst>
        </xdr:cNvPr>
        <xdr:cNvCxnSpPr/>
      </xdr:nvCxnSpPr>
      <xdr:spPr>
        <a:xfrm flipV="1">
          <a:off x="75418950" y="42176700"/>
          <a:ext cx="609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19050</xdr:colOff>
      <xdr:row>137</xdr:row>
      <xdr:rowOff>57150</xdr:rowOff>
    </xdr:from>
    <xdr:to>
      <xdr:col>92</xdr:col>
      <xdr:colOff>628650</xdr:colOff>
      <xdr:row>139</xdr:row>
      <xdr:rowOff>7144</xdr:rowOff>
    </xdr:to>
    <xdr:cxnSp macro="">
      <xdr:nvCxnSpPr>
        <xdr:cNvPr id="1857" name="Conector recto 1856">
          <a:extLst>
            <a:ext uri="{FF2B5EF4-FFF2-40B4-BE49-F238E27FC236}">
              <a16:creationId xmlns:a16="http://schemas.microsoft.com/office/drawing/2014/main" id="{FBA3597B-CA80-41A2-A8CE-E43D44758184}"/>
            </a:ext>
          </a:extLst>
        </xdr:cNvPr>
        <xdr:cNvCxnSpPr/>
      </xdr:nvCxnSpPr>
      <xdr:spPr>
        <a:xfrm flipV="1">
          <a:off x="72485250" y="43053000"/>
          <a:ext cx="609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0</xdr:colOff>
      <xdr:row>136</xdr:row>
      <xdr:rowOff>419100</xdr:rowOff>
    </xdr:from>
    <xdr:to>
      <xdr:col>94</xdr:col>
      <xdr:colOff>1066800</xdr:colOff>
      <xdr:row>138</xdr:row>
      <xdr:rowOff>426244</xdr:rowOff>
    </xdr:to>
    <xdr:cxnSp macro="">
      <xdr:nvCxnSpPr>
        <xdr:cNvPr id="1858" name="Conector recto 1857">
          <a:extLst>
            <a:ext uri="{FF2B5EF4-FFF2-40B4-BE49-F238E27FC236}">
              <a16:creationId xmlns:a16="http://schemas.microsoft.com/office/drawing/2014/main" id="{F5277EF2-1073-4CEF-A153-7D7848A2B125}"/>
            </a:ext>
          </a:extLst>
        </xdr:cNvPr>
        <xdr:cNvCxnSpPr/>
      </xdr:nvCxnSpPr>
      <xdr:spPr>
        <a:xfrm flipV="1">
          <a:off x="74256900" y="42976800"/>
          <a:ext cx="1066800" cy="883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95</xdr:col>
      <xdr:colOff>19050</xdr:colOff>
      <xdr:row>137</xdr:row>
      <xdr:rowOff>19050</xdr:rowOff>
    </xdr:from>
    <xdr:to>
      <xdr:col>95</xdr:col>
      <xdr:colOff>628650</xdr:colOff>
      <xdr:row>138</xdr:row>
      <xdr:rowOff>407194</xdr:rowOff>
    </xdr:to>
    <xdr:cxnSp macro="">
      <xdr:nvCxnSpPr>
        <xdr:cNvPr id="1859" name="Conector recto 1858">
          <a:extLst>
            <a:ext uri="{FF2B5EF4-FFF2-40B4-BE49-F238E27FC236}">
              <a16:creationId xmlns:a16="http://schemas.microsoft.com/office/drawing/2014/main" id="{D286ACA2-086A-4B14-9D29-F765173CE5B8}"/>
            </a:ext>
          </a:extLst>
        </xdr:cNvPr>
        <xdr:cNvCxnSpPr/>
      </xdr:nvCxnSpPr>
      <xdr:spPr>
        <a:xfrm flipV="1">
          <a:off x="75399900" y="43014900"/>
          <a:ext cx="609600" cy="8262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38100</xdr:colOff>
      <xdr:row>135</xdr:row>
      <xdr:rowOff>32107</xdr:rowOff>
    </xdr:from>
    <xdr:to>
      <xdr:col>99</xdr:col>
      <xdr:colOff>1155843</xdr:colOff>
      <xdr:row>136</xdr:row>
      <xdr:rowOff>388144</xdr:rowOff>
    </xdr:to>
    <xdr:cxnSp macro="">
      <xdr:nvCxnSpPr>
        <xdr:cNvPr id="1869" name="Conector recto 1868">
          <a:extLst>
            <a:ext uri="{FF2B5EF4-FFF2-40B4-BE49-F238E27FC236}">
              <a16:creationId xmlns:a16="http://schemas.microsoft.com/office/drawing/2014/main" id="{85E4FF3A-E227-4DA4-8F22-1D475B5A6D7C}"/>
            </a:ext>
          </a:extLst>
        </xdr:cNvPr>
        <xdr:cNvCxnSpPr/>
      </xdr:nvCxnSpPr>
      <xdr:spPr>
        <a:xfrm flipV="1">
          <a:off x="78110993" y="41856489"/>
          <a:ext cx="1117743" cy="7841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38100</xdr:colOff>
      <xdr:row>135</xdr:row>
      <xdr:rowOff>32107</xdr:rowOff>
    </xdr:from>
    <xdr:to>
      <xdr:col>99</xdr:col>
      <xdr:colOff>10703</xdr:colOff>
      <xdr:row>136</xdr:row>
      <xdr:rowOff>361950</xdr:rowOff>
    </xdr:to>
    <xdr:cxnSp macro="">
      <xdr:nvCxnSpPr>
        <xdr:cNvPr id="1870" name="Conector recto 1869">
          <a:extLst>
            <a:ext uri="{FF2B5EF4-FFF2-40B4-BE49-F238E27FC236}">
              <a16:creationId xmlns:a16="http://schemas.microsoft.com/office/drawing/2014/main" id="{D9261857-1D8E-4AF8-BAB4-541F2AFEA6C0}"/>
            </a:ext>
          </a:extLst>
        </xdr:cNvPr>
        <xdr:cNvCxnSpPr/>
      </xdr:nvCxnSpPr>
      <xdr:spPr>
        <a:xfrm flipV="1">
          <a:off x="76987257" y="41856489"/>
          <a:ext cx="1096339" cy="7579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100</xdr:col>
      <xdr:colOff>19050</xdr:colOff>
      <xdr:row>137</xdr:row>
      <xdr:rowOff>361950</xdr:rowOff>
    </xdr:from>
    <xdr:to>
      <xdr:col>101</xdr:col>
      <xdr:colOff>0</xdr:colOff>
      <xdr:row>138</xdr:row>
      <xdr:rowOff>216694</xdr:rowOff>
    </xdr:to>
    <xdr:cxnSp macro="">
      <xdr:nvCxnSpPr>
        <xdr:cNvPr id="1871" name="Conector recto 1870">
          <a:extLst>
            <a:ext uri="{FF2B5EF4-FFF2-40B4-BE49-F238E27FC236}">
              <a16:creationId xmlns:a16="http://schemas.microsoft.com/office/drawing/2014/main" id="{D2347890-73AF-4047-8509-9FFDE4DCD68C}"/>
            </a:ext>
          </a:extLst>
        </xdr:cNvPr>
        <xdr:cNvCxnSpPr/>
      </xdr:nvCxnSpPr>
      <xdr:spPr>
        <a:xfrm flipV="1">
          <a:off x="78771750" y="43357800"/>
          <a:ext cx="838200" cy="2928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19050</xdr:colOff>
      <xdr:row>137</xdr:row>
      <xdr:rowOff>342900</xdr:rowOff>
    </xdr:from>
    <xdr:to>
      <xdr:col>99</xdr:col>
      <xdr:colOff>857250</xdr:colOff>
      <xdr:row>138</xdr:row>
      <xdr:rowOff>197644</xdr:rowOff>
    </xdr:to>
    <xdr:cxnSp macro="">
      <xdr:nvCxnSpPr>
        <xdr:cNvPr id="1872" name="Conector recto 1871">
          <a:extLst>
            <a:ext uri="{FF2B5EF4-FFF2-40B4-BE49-F238E27FC236}">
              <a16:creationId xmlns:a16="http://schemas.microsoft.com/office/drawing/2014/main" id="{15252954-7C7D-42A7-8536-E78CA732DF89}"/>
            </a:ext>
          </a:extLst>
        </xdr:cNvPr>
        <xdr:cNvCxnSpPr/>
      </xdr:nvCxnSpPr>
      <xdr:spPr>
        <a:xfrm flipV="1">
          <a:off x="77876400" y="43338750"/>
          <a:ext cx="838200" cy="2928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0</xdr:colOff>
      <xdr:row>139</xdr:row>
      <xdr:rowOff>0</xdr:rowOff>
    </xdr:from>
    <xdr:to>
      <xdr:col>100</xdr:col>
      <xdr:colOff>841375</xdr:colOff>
      <xdr:row>140</xdr:row>
      <xdr:rowOff>283370</xdr:rowOff>
    </xdr:to>
    <xdr:cxnSp macro="">
      <xdr:nvCxnSpPr>
        <xdr:cNvPr id="1873" name="Conector recto 1872">
          <a:extLst>
            <a:ext uri="{FF2B5EF4-FFF2-40B4-BE49-F238E27FC236}">
              <a16:creationId xmlns:a16="http://schemas.microsoft.com/office/drawing/2014/main" id="{BAE13091-E222-40D5-A0EB-EFFD8845B46D}"/>
            </a:ext>
          </a:extLst>
        </xdr:cNvPr>
        <xdr:cNvCxnSpPr/>
      </xdr:nvCxnSpPr>
      <xdr:spPr>
        <a:xfrm flipV="1">
          <a:off x="76628625" y="42878375"/>
          <a:ext cx="2587625" cy="6008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9525</xdr:colOff>
      <xdr:row>141</xdr:row>
      <xdr:rowOff>9525</xdr:rowOff>
    </xdr:from>
    <xdr:to>
      <xdr:col>100</xdr:col>
      <xdr:colOff>850900</xdr:colOff>
      <xdr:row>142</xdr:row>
      <xdr:rowOff>292895</xdr:rowOff>
    </xdr:to>
    <xdr:cxnSp macro="">
      <xdr:nvCxnSpPr>
        <xdr:cNvPr id="1874" name="Conector recto 1873">
          <a:extLst>
            <a:ext uri="{FF2B5EF4-FFF2-40B4-BE49-F238E27FC236}">
              <a16:creationId xmlns:a16="http://schemas.microsoft.com/office/drawing/2014/main" id="{9E5BD3DD-84A6-4839-8066-9EF1BC4CC25E}"/>
            </a:ext>
          </a:extLst>
        </xdr:cNvPr>
        <xdr:cNvCxnSpPr/>
      </xdr:nvCxnSpPr>
      <xdr:spPr>
        <a:xfrm flipV="1">
          <a:off x="76638150" y="43522900"/>
          <a:ext cx="2587625" cy="6008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25</xdr:row>
      <xdr:rowOff>9525</xdr:rowOff>
    </xdr:from>
    <xdr:to>
      <xdr:col>5</xdr:col>
      <xdr:colOff>9525</xdr:colOff>
      <xdr:row>26</xdr:row>
      <xdr:rowOff>247650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A013B920-5184-46DB-9A92-0F77FE57E074}"/>
            </a:ext>
          </a:extLst>
        </xdr:cNvPr>
        <xdr:cNvCxnSpPr/>
      </xdr:nvCxnSpPr>
      <xdr:spPr>
        <a:xfrm flipV="1">
          <a:off x="3057525" y="4695825"/>
          <a:ext cx="1314450" cy="4667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25</xdr:row>
      <xdr:rowOff>104775</xdr:rowOff>
    </xdr:from>
    <xdr:to>
      <xdr:col>3</xdr:col>
      <xdr:colOff>733425</xdr:colOff>
      <xdr:row>25</xdr:row>
      <xdr:rowOff>104775</xdr:rowOff>
    </xdr:to>
    <xdr:cxnSp macro="">
      <xdr:nvCxnSpPr>
        <xdr:cNvPr id="5" name="Conector recto de flecha 4">
          <a:extLst>
            <a:ext uri="{FF2B5EF4-FFF2-40B4-BE49-F238E27FC236}">
              <a16:creationId xmlns:a16="http://schemas.microsoft.com/office/drawing/2014/main" id="{2B5520D2-A770-41CC-851F-63B4E16D92C7}"/>
            </a:ext>
          </a:extLst>
        </xdr:cNvPr>
        <xdr:cNvCxnSpPr/>
      </xdr:nvCxnSpPr>
      <xdr:spPr>
        <a:xfrm>
          <a:off x="2647950" y="4791075"/>
          <a:ext cx="371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26</xdr:row>
      <xdr:rowOff>171450</xdr:rowOff>
    </xdr:from>
    <xdr:to>
      <xdr:col>5</xdr:col>
      <xdr:colOff>295275</xdr:colOff>
      <xdr:row>26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3CCB49D3-0067-4306-AA82-F3D4BD6F3A05}"/>
            </a:ext>
          </a:extLst>
        </xdr:cNvPr>
        <xdr:cNvCxnSpPr/>
      </xdr:nvCxnSpPr>
      <xdr:spPr>
        <a:xfrm flipH="1">
          <a:off x="4391025" y="5086350"/>
          <a:ext cx="2667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73"/>
  <sheetViews>
    <sheetView topLeftCell="CG1" zoomScale="89" zoomScaleNormal="89" workbookViewId="0">
      <selection activeCell="CV135" sqref="CV135"/>
    </sheetView>
  </sheetViews>
  <sheetFormatPr baseColWidth="10" defaultColWidth="9.140625" defaultRowHeight="12.75" x14ac:dyDescent="0.2"/>
  <cols>
    <col min="1" max="1" width="6.140625" customWidth="1"/>
    <col min="2" max="2" width="5.42578125" customWidth="1"/>
    <col min="3" max="11" width="2.7109375" customWidth="1"/>
    <col min="12" max="12" width="5.140625" customWidth="1"/>
    <col min="13" max="13" width="6.5703125" customWidth="1"/>
    <col min="14" max="14" width="8" customWidth="1"/>
    <col min="15" max="18" width="11.5703125" style="7" customWidth="1"/>
    <col min="19" max="19" width="18.42578125" customWidth="1"/>
    <col min="20" max="20" width="10.5703125" customWidth="1"/>
    <col min="21" max="21" width="15.85546875" customWidth="1"/>
    <col min="22" max="22" width="16" customWidth="1"/>
    <col min="23" max="23" width="10.5703125" customWidth="1"/>
    <col min="24" max="24" width="10" customWidth="1"/>
    <col min="25" max="29" width="10.5703125" customWidth="1"/>
    <col min="30" max="30" width="16.85546875" customWidth="1"/>
    <col min="31" max="31" width="12.85546875" customWidth="1"/>
    <col min="32" max="32" width="20.28515625" customWidth="1"/>
    <col min="33" max="33" width="16.5703125" customWidth="1"/>
    <col min="34" max="34" width="11.85546875" customWidth="1"/>
    <col min="35" max="35" width="10.5703125" customWidth="1"/>
    <col min="36" max="36" width="16.7109375" customWidth="1"/>
    <col min="37" max="37" width="13.42578125" customWidth="1"/>
    <col min="38" max="38" width="17.140625" customWidth="1"/>
    <col min="39" max="43" width="13.85546875" customWidth="1"/>
    <col min="44" max="48" width="10.5703125" customWidth="1"/>
    <col min="49" max="49" width="13.5703125" customWidth="1"/>
    <col min="50" max="50" width="15" customWidth="1"/>
    <col min="51" max="51" width="10.5703125" customWidth="1"/>
    <col min="52" max="52" width="15.85546875" customWidth="1"/>
    <col min="53" max="53" width="16.5703125" customWidth="1"/>
    <col min="54" max="54" width="10.5703125" customWidth="1"/>
    <col min="55" max="55" width="16" customWidth="1"/>
    <col min="56" max="57" width="10.5703125" customWidth="1"/>
    <col min="58" max="58" width="15.5703125" customWidth="1"/>
    <col min="59" max="59" width="16.28515625" customWidth="1"/>
    <col min="60" max="65" width="10.5703125" customWidth="1"/>
    <col min="66" max="66" width="13.5703125" customWidth="1"/>
    <col min="67" max="67" width="15" customWidth="1"/>
    <col min="68" max="68" width="20.7109375" customWidth="1"/>
    <col min="69" max="69" width="10.5703125" customWidth="1"/>
    <col min="70" max="70" width="23.28515625" customWidth="1"/>
    <col min="71" max="71" width="15.28515625" customWidth="1"/>
    <col min="72" max="72" width="15" customWidth="1"/>
    <col min="73" max="73" width="17.5703125" customWidth="1"/>
    <col min="74" max="77" width="10.5703125" customWidth="1"/>
    <col min="78" max="78" width="14.85546875" customWidth="1"/>
    <col min="79" max="79" width="13.85546875" customWidth="1"/>
    <col min="80" max="80" width="10.5703125" customWidth="1"/>
    <col min="81" max="81" width="17" customWidth="1"/>
    <col min="82" max="82" width="18.85546875" customWidth="1"/>
    <col min="83" max="83" width="10.5703125" customWidth="1"/>
    <col min="84" max="84" width="15.42578125" customWidth="1"/>
    <col min="85" max="86" width="10.5703125" customWidth="1"/>
    <col min="87" max="87" width="16.140625" customWidth="1"/>
    <col min="88" max="88" width="10.5703125" customWidth="1"/>
    <col min="89" max="89" width="14.5703125" customWidth="1"/>
    <col min="90" max="90" width="10.5703125" customWidth="1"/>
    <col min="91" max="91" width="14.28515625" customWidth="1"/>
    <col min="92" max="93" width="10.5703125" customWidth="1"/>
    <col min="94" max="94" width="16.28515625" customWidth="1"/>
    <col min="95" max="95" width="16.7109375" customWidth="1"/>
    <col min="96" max="96" width="10.5703125" customWidth="1"/>
    <col min="97" max="97" width="7.42578125" customWidth="1"/>
    <col min="98" max="98" width="10.5703125" customWidth="1"/>
    <col min="99" max="99" width="16.85546875" customWidth="1"/>
    <col min="100" max="100" width="17.42578125" customWidth="1"/>
    <col min="101" max="101" width="17.140625" customWidth="1"/>
    <col min="102" max="102" width="8.5703125" customWidth="1"/>
    <col min="103" max="103" width="9.28515625" customWidth="1"/>
    <col min="104" max="105" width="5" customWidth="1"/>
    <col min="106" max="257" width="11.42578125" customWidth="1"/>
  </cols>
  <sheetData>
    <row r="1" spans="1:104" ht="58.5" customHeight="1" thickBot="1" x14ac:dyDescent="0.25">
      <c r="A1" s="276"/>
      <c r="B1" s="284" t="s">
        <v>200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285"/>
      <c r="AN1" s="285"/>
      <c r="AO1" s="285"/>
      <c r="AP1" s="285"/>
      <c r="AQ1" s="285"/>
      <c r="AR1" s="285"/>
      <c r="AS1" s="285"/>
      <c r="AT1" s="285"/>
      <c r="AU1" s="285"/>
      <c r="AV1" s="285"/>
      <c r="AW1" s="285"/>
      <c r="AX1" s="285"/>
      <c r="AY1" s="285"/>
      <c r="AZ1" s="285"/>
      <c r="BA1" s="285"/>
      <c r="BB1" s="285"/>
      <c r="BC1" s="285"/>
      <c r="BD1" s="285"/>
      <c r="BE1" s="285"/>
      <c r="BF1" s="285"/>
      <c r="BG1" s="285"/>
      <c r="BH1" s="285"/>
      <c r="BI1" s="285"/>
      <c r="BJ1" s="285"/>
      <c r="BK1" s="285"/>
      <c r="BL1" s="285"/>
      <c r="BM1" s="285"/>
      <c r="BN1" s="285"/>
      <c r="BO1" s="285"/>
      <c r="BP1" s="285"/>
      <c r="BQ1" s="285"/>
      <c r="BR1" s="285"/>
      <c r="BS1" s="285"/>
      <c r="BT1" s="285"/>
      <c r="BU1" s="285"/>
      <c r="BV1" s="285"/>
      <c r="BW1" s="285"/>
      <c r="BX1" s="285"/>
      <c r="BY1" s="285"/>
      <c r="BZ1" s="285"/>
      <c r="CA1" s="285"/>
      <c r="CB1" s="285"/>
      <c r="CC1" s="285"/>
      <c r="CD1" s="285"/>
      <c r="CE1" s="285"/>
      <c r="CF1" s="285"/>
      <c r="CG1" s="285"/>
      <c r="CH1" s="285"/>
      <c r="CI1" s="285"/>
      <c r="CJ1" s="285"/>
      <c r="CK1" s="285"/>
      <c r="CL1" s="285"/>
      <c r="CM1" s="285"/>
      <c r="CN1" s="285"/>
      <c r="CO1" s="285"/>
      <c r="CP1" s="285"/>
      <c r="CQ1" s="285"/>
      <c r="CR1" s="286"/>
      <c r="CS1" s="108"/>
      <c r="CT1" s="108"/>
      <c r="CU1" s="108"/>
      <c r="CV1" s="108"/>
      <c r="CW1" s="108"/>
      <c r="CX1" s="108"/>
      <c r="CY1" s="108"/>
      <c r="CZ1" s="109"/>
    </row>
    <row r="2" spans="1:104" ht="40.5" customHeight="1" thickBot="1" x14ac:dyDescent="0.3">
      <c r="A2" s="277"/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10"/>
      <c r="O2" s="177" t="s">
        <v>51</v>
      </c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/>
      <c r="BJ2" s="178"/>
      <c r="BK2" s="178"/>
      <c r="BL2" s="178"/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78"/>
      <c r="CR2" s="179"/>
      <c r="CS2" s="29"/>
      <c r="CT2" s="29"/>
      <c r="CU2" s="29"/>
      <c r="CV2" s="29"/>
      <c r="CW2" s="29"/>
      <c r="CX2" s="29"/>
      <c r="CY2" s="29"/>
      <c r="CZ2" s="112"/>
    </row>
    <row r="3" spans="1:104" ht="63.75" customHeight="1" thickBot="1" x14ac:dyDescent="0.3">
      <c r="A3" s="277"/>
      <c r="B3" s="1"/>
      <c r="C3" s="2"/>
      <c r="D3" s="2"/>
      <c r="E3" s="2"/>
      <c r="F3" s="166" t="s">
        <v>42</v>
      </c>
      <c r="G3" s="166"/>
      <c r="H3" s="166"/>
      <c r="I3" s="166"/>
      <c r="J3" s="166"/>
      <c r="K3" s="166"/>
      <c r="L3" s="166"/>
      <c r="M3" s="166"/>
      <c r="N3" s="167"/>
      <c r="O3" s="168" t="s">
        <v>17</v>
      </c>
      <c r="P3" s="169"/>
      <c r="Q3" s="169"/>
      <c r="R3" s="170"/>
      <c r="S3" s="180" t="s">
        <v>18</v>
      </c>
      <c r="T3" s="181"/>
      <c r="U3" s="181"/>
      <c r="V3" s="181"/>
      <c r="W3" s="181"/>
      <c r="X3" s="181"/>
      <c r="Y3" s="234" t="s">
        <v>20</v>
      </c>
      <c r="Z3" s="235"/>
      <c r="AA3" s="235"/>
      <c r="AB3" s="235"/>
      <c r="AC3" s="235"/>
      <c r="AD3" s="235"/>
      <c r="AE3" s="168" t="s">
        <v>21</v>
      </c>
      <c r="AF3" s="169"/>
      <c r="AG3" s="169"/>
      <c r="AH3" s="169"/>
      <c r="AI3" s="168" t="s">
        <v>22</v>
      </c>
      <c r="AJ3" s="169"/>
      <c r="AK3" s="169"/>
      <c r="AL3" s="169"/>
      <c r="AM3" s="182" t="s">
        <v>23</v>
      </c>
      <c r="AN3" s="183"/>
      <c r="AO3" s="183"/>
      <c r="AP3" s="183"/>
      <c r="AQ3" s="183"/>
      <c r="AR3" s="232" t="s">
        <v>24</v>
      </c>
      <c r="AS3" s="233"/>
      <c r="AT3" s="233"/>
      <c r="AU3" s="234" t="s">
        <v>25</v>
      </c>
      <c r="AV3" s="235"/>
      <c r="AW3" s="235"/>
      <c r="AX3" s="235"/>
      <c r="AY3" s="225" t="s">
        <v>26</v>
      </c>
      <c r="AZ3" s="226"/>
      <c r="BA3" s="226"/>
      <c r="BB3" s="226"/>
      <c r="BC3" s="213" t="s">
        <v>28</v>
      </c>
      <c r="BD3" s="214"/>
      <c r="BE3" s="214"/>
      <c r="BF3" s="215" t="s">
        <v>29</v>
      </c>
      <c r="BG3" s="216"/>
      <c r="BH3" s="217" t="s">
        <v>30</v>
      </c>
      <c r="BI3" s="218"/>
      <c r="BJ3" s="218"/>
      <c r="BK3" s="218"/>
      <c r="BL3" s="168" t="s">
        <v>31</v>
      </c>
      <c r="BM3" s="169"/>
      <c r="BN3" s="169"/>
      <c r="BO3" s="219" t="s">
        <v>32</v>
      </c>
      <c r="BP3" s="220"/>
      <c r="BQ3" s="220"/>
      <c r="BR3" s="31" t="s">
        <v>33</v>
      </c>
      <c r="BS3" s="221" t="s">
        <v>34</v>
      </c>
      <c r="BT3" s="222"/>
      <c r="BU3" s="222"/>
      <c r="BV3" s="223" t="s">
        <v>35</v>
      </c>
      <c r="BW3" s="224"/>
      <c r="BX3" s="224"/>
      <c r="BY3" s="211" t="s">
        <v>36</v>
      </c>
      <c r="BZ3" s="212"/>
      <c r="CA3" s="212"/>
      <c r="CB3" s="207" t="s">
        <v>37</v>
      </c>
      <c r="CC3" s="208"/>
      <c r="CD3" s="208"/>
      <c r="CE3" s="209" t="s">
        <v>38</v>
      </c>
      <c r="CF3" s="210"/>
      <c r="CG3" s="205" t="s">
        <v>39</v>
      </c>
      <c r="CH3" s="206"/>
      <c r="CI3" s="206"/>
      <c r="CJ3" s="199" t="s">
        <v>40</v>
      </c>
      <c r="CK3" s="200"/>
      <c r="CL3" s="201"/>
      <c r="CM3" s="202" t="s">
        <v>41</v>
      </c>
      <c r="CN3" s="203"/>
      <c r="CO3" s="203"/>
      <c r="CP3" s="203"/>
      <c r="CQ3" s="203"/>
      <c r="CR3" s="204"/>
      <c r="CS3" s="345"/>
      <c r="CT3" s="372" t="s">
        <v>210</v>
      </c>
      <c r="CU3" s="373"/>
      <c r="CV3" s="373"/>
      <c r="CW3" s="374"/>
      <c r="CX3" s="29"/>
      <c r="CY3" s="29"/>
      <c r="CZ3" s="112"/>
    </row>
    <row r="4" spans="1:104" ht="12.75" customHeight="1" x14ac:dyDescent="0.2">
      <c r="A4" s="277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65" t="s">
        <v>64</v>
      </c>
      <c r="P4" s="193" t="s">
        <v>65</v>
      </c>
      <c r="Q4" s="193" t="s">
        <v>66</v>
      </c>
      <c r="R4" s="193" t="s">
        <v>67</v>
      </c>
      <c r="S4" s="190" t="s">
        <v>68</v>
      </c>
      <c r="T4" s="238" t="s">
        <v>69</v>
      </c>
      <c r="U4" s="238" t="s">
        <v>70</v>
      </c>
      <c r="V4" s="238" t="s">
        <v>71</v>
      </c>
      <c r="W4" s="238" t="s">
        <v>72</v>
      </c>
      <c r="X4" s="239" t="s">
        <v>19</v>
      </c>
      <c r="Y4" s="190" t="s">
        <v>73</v>
      </c>
      <c r="Z4" s="193" t="s">
        <v>74</v>
      </c>
      <c r="AA4" s="193" t="s">
        <v>75</v>
      </c>
      <c r="AB4" s="193" t="s">
        <v>76</v>
      </c>
      <c r="AC4" s="193" t="s">
        <v>77</v>
      </c>
      <c r="AD4" s="193" t="s">
        <v>78</v>
      </c>
      <c r="AE4" s="190" t="s">
        <v>79</v>
      </c>
      <c r="AF4" s="193" t="s">
        <v>80</v>
      </c>
      <c r="AG4" s="193" t="s">
        <v>81</v>
      </c>
      <c r="AH4" s="193" t="s">
        <v>82</v>
      </c>
      <c r="AI4" s="190" t="s">
        <v>83</v>
      </c>
      <c r="AJ4" s="193" t="s">
        <v>84</v>
      </c>
      <c r="AK4" s="193" t="s">
        <v>85</v>
      </c>
      <c r="AL4" s="193" t="s">
        <v>86</v>
      </c>
      <c r="AM4" s="190" t="s">
        <v>87</v>
      </c>
      <c r="AN4" s="193" t="s">
        <v>88</v>
      </c>
      <c r="AO4" s="193" t="s">
        <v>89</v>
      </c>
      <c r="AP4" s="193" t="s">
        <v>90</v>
      </c>
      <c r="AQ4" s="193" t="s">
        <v>91</v>
      </c>
      <c r="AR4" s="190" t="s">
        <v>92</v>
      </c>
      <c r="AS4" s="193" t="s">
        <v>93</v>
      </c>
      <c r="AT4" s="193" t="s">
        <v>94</v>
      </c>
      <c r="AU4" s="190" t="s">
        <v>95</v>
      </c>
      <c r="AV4" s="193" t="s">
        <v>96</v>
      </c>
      <c r="AW4" s="193" t="s">
        <v>97</v>
      </c>
      <c r="AX4" s="193" t="s">
        <v>98</v>
      </c>
      <c r="AY4" s="190" t="s">
        <v>99</v>
      </c>
      <c r="AZ4" s="193" t="s">
        <v>100</v>
      </c>
      <c r="BA4" s="193" t="s">
        <v>101</v>
      </c>
      <c r="BB4" s="193" t="s">
        <v>102</v>
      </c>
      <c r="BC4" s="190" t="s">
        <v>103</v>
      </c>
      <c r="BD4" s="193" t="s">
        <v>105</v>
      </c>
      <c r="BE4" s="193" t="s">
        <v>104</v>
      </c>
      <c r="BF4" s="190" t="s">
        <v>106</v>
      </c>
      <c r="BG4" s="229" t="s">
        <v>107</v>
      </c>
      <c r="BH4" s="190" t="s">
        <v>108</v>
      </c>
      <c r="BI4" s="193" t="s">
        <v>109</v>
      </c>
      <c r="BJ4" s="193" t="s">
        <v>110</v>
      </c>
      <c r="BK4" s="193" t="s">
        <v>111</v>
      </c>
      <c r="BL4" s="190" t="s">
        <v>112</v>
      </c>
      <c r="BM4" s="193" t="s">
        <v>113</v>
      </c>
      <c r="BN4" s="193" t="s">
        <v>114</v>
      </c>
      <c r="BO4" s="190" t="s">
        <v>115</v>
      </c>
      <c r="BP4" s="193" t="s">
        <v>116</v>
      </c>
      <c r="BQ4" s="193" t="s">
        <v>117</v>
      </c>
      <c r="BR4" s="196" t="s">
        <v>118</v>
      </c>
      <c r="BS4" s="190" t="s">
        <v>119</v>
      </c>
      <c r="BT4" s="193" t="s">
        <v>120</v>
      </c>
      <c r="BU4" s="193" t="s">
        <v>121</v>
      </c>
      <c r="BV4" s="190" t="s">
        <v>122</v>
      </c>
      <c r="BW4" s="193" t="s">
        <v>124</v>
      </c>
      <c r="BX4" s="193" t="s">
        <v>123</v>
      </c>
      <c r="BY4" s="190" t="s">
        <v>125</v>
      </c>
      <c r="BZ4" s="193" t="s">
        <v>126</v>
      </c>
      <c r="CA4" s="193" t="s">
        <v>127</v>
      </c>
      <c r="CB4" s="190" t="s">
        <v>128</v>
      </c>
      <c r="CC4" s="193" t="s">
        <v>129</v>
      </c>
      <c r="CD4" s="193" t="s">
        <v>130</v>
      </c>
      <c r="CE4" s="190" t="s">
        <v>131</v>
      </c>
      <c r="CF4" s="193" t="s">
        <v>132</v>
      </c>
      <c r="CG4" s="190" t="s">
        <v>133</v>
      </c>
      <c r="CH4" s="193" t="s">
        <v>209</v>
      </c>
      <c r="CI4" s="193" t="s">
        <v>134</v>
      </c>
      <c r="CJ4" s="193" t="s">
        <v>135</v>
      </c>
      <c r="CK4" s="193" t="s">
        <v>136</v>
      </c>
      <c r="CL4" s="229" t="s">
        <v>137</v>
      </c>
      <c r="CM4" s="190" t="s">
        <v>138</v>
      </c>
      <c r="CN4" s="193" t="s">
        <v>139</v>
      </c>
      <c r="CO4" s="193" t="s">
        <v>140</v>
      </c>
      <c r="CP4" s="193" t="s">
        <v>141</v>
      </c>
      <c r="CQ4" s="193" t="s">
        <v>142</v>
      </c>
      <c r="CR4" s="193" t="s">
        <v>143</v>
      </c>
      <c r="CS4" s="345"/>
      <c r="CT4" s="359" t="s">
        <v>211</v>
      </c>
      <c r="CU4" s="360"/>
      <c r="CV4" s="375" t="s">
        <v>212</v>
      </c>
      <c r="CW4" s="376"/>
      <c r="CX4" s="29"/>
      <c r="CY4" s="29"/>
      <c r="CZ4" s="112"/>
    </row>
    <row r="5" spans="1:104" ht="12.75" customHeight="1" x14ac:dyDescent="0.2">
      <c r="A5" s="277"/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/>
      <c r="O5" s="366"/>
      <c r="P5" s="194"/>
      <c r="Q5" s="194"/>
      <c r="R5" s="194"/>
      <c r="S5" s="191"/>
      <c r="T5" s="353"/>
      <c r="U5" s="239"/>
      <c r="V5" s="239"/>
      <c r="W5" s="239"/>
      <c r="X5" s="239"/>
      <c r="Y5" s="191"/>
      <c r="Z5" s="194"/>
      <c r="AA5" s="194"/>
      <c r="AB5" s="194"/>
      <c r="AC5" s="194"/>
      <c r="AD5" s="194"/>
      <c r="AE5" s="191"/>
      <c r="AF5" s="194"/>
      <c r="AG5" s="194"/>
      <c r="AH5" s="194"/>
      <c r="AI5" s="191"/>
      <c r="AJ5" s="194"/>
      <c r="AK5" s="194"/>
      <c r="AL5" s="194"/>
      <c r="AM5" s="191"/>
      <c r="AN5" s="194"/>
      <c r="AO5" s="194"/>
      <c r="AP5" s="194"/>
      <c r="AQ5" s="194"/>
      <c r="AR5" s="191"/>
      <c r="AS5" s="194"/>
      <c r="AT5" s="194"/>
      <c r="AU5" s="191"/>
      <c r="AV5" s="194"/>
      <c r="AW5" s="194"/>
      <c r="AX5" s="194"/>
      <c r="AY5" s="191"/>
      <c r="AZ5" s="194"/>
      <c r="BA5" s="194"/>
      <c r="BB5" s="194"/>
      <c r="BC5" s="191"/>
      <c r="BD5" s="194"/>
      <c r="BE5" s="194"/>
      <c r="BF5" s="191"/>
      <c r="BG5" s="230"/>
      <c r="BH5" s="191"/>
      <c r="BI5" s="194"/>
      <c r="BJ5" s="194"/>
      <c r="BK5" s="227"/>
      <c r="BL5" s="191"/>
      <c r="BM5" s="194"/>
      <c r="BN5" s="194"/>
      <c r="BO5" s="191"/>
      <c r="BP5" s="194"/>
      <c r="BQ5" s="194"/>
      <c r="BR5" s="197"/>
      <c r="BS5" s="191"/>
      <c r="BT5" s="194"/>
      <c r="BU5" s="194"/>
      <c r="BV5" s="191"/>
      <c r="BW5" s="194"/>
      <c r="BX5" s="194"/>
      <c r="BY5" s="191"/>
      <c r="BZ5" s="194"/>
      <c r="CA5" s="194"/>
      <c r="CB5" s="191"/>
      <c r="CC5" s="194"/>
      <c r="CD5" s="194"/>
      <c r="CE5" s="191"/>
      <c r="CF5" s="194"/>
      <c r="CG5" s="191"/>
      <c r="CH5" s="194"/>
      <c r="CI5" s="194"/>
      <c r="CJ5" s="194"/>
      <c r="CK5" s="194"/>
      <c r="CL5" s="230"/>
      <c r="CM5" s="191"/>
      <c r="CN5" s="194"/>
      <c r="CO5" s="194"/>
      <c r="CP5" s="194"/>
      <c r="CQ5" s="194"/>
      <c r="CR5" s="194"/>
      <c r="CS5" s="345"/>
      <c r="CT5" s="361"/>
      <c r="CU5" s="362"/>
      <c r="CV5" s="377"/>
      <c r="CW5" s="378"/>
      <c r="CX5" s="29"/>
      <c r="CY5" s="29"/>
      <c r="CZ5" s="112"/>
    </row>
    <row r="6" spans="1:104" ht="12.75" customHeight="1" x14ac:dyDescent="0.2">
      <c r="A6" s="277"/>
      <c r="B6" s="1"/>
      <c r="C6" s="2"/>
      <c r="D6" s="2"/>
      <c r="E6" s="2"/>
      <c r="F6" s="2"/>
      <c r="G6" s="2"/>
      <c r="H6" s="102"/>
      <c r="I6" s="2"/>
      <c r="J6" s="2"/>
      <c r="K6" s="2"/>
      <c r="L6" s="2"/>
      <c r="M6" s="2"/>
      <c r="N6" s="3"/>
      <c r="O6" s="366"/>
      <c r="P6" s="194"/>
      <c r="Q6" s="194"/>
      <c r="R6" s="194"/>
      <c r="S6" s="191"/>
      <c r="T6" s="353"/>
      <c r="U6" s="239"/>
      <c r="V6" s="239"/>
      <c r="W6" s="239"/>
      <c r="X6" s="239"/>
      <c r="Y6" s="191"/>
      <c r="Z6" s="194"/>
      <c r="AA6" s="194"/>
      <c r="AB6" s="194"/>
      <c r="AC6" s="194"/>
      <c r="AD6" s="194"/>
      <c r="AE6" s="191"/>
      <c r="AF6" s="194"/>
      <c r="AG6" s="194"/>
      <c r="AH6" s="194"/>
      <c r="AI6" s="191"/>
      <c r="AJ6" s="194"/>
      <c r="AK6" s="194"/>
      <c r="AL6" s="194"/>
      <c r="AM6" s="191"/>
      <c r="AN6" s="194"/>
      <c r="AO6" s="194"/>
      <c r="AP6" s="194"/>
      <c r="AQ6" s="194"/>
      <c r="AR6" s="191"/>
      <c r="AS6" s="194"/>
      <c r="AT6" s="194"/>
      <c r="AU6" s="191"/>
      <c r="AV6" s="194"/>
      <c r="AW6" s="194"/>
      <c r="AX6" s="194"/>
      <c r="AY6" s="191"/>
      <c r="AZ6" s="194"/>
      <c r="BA6" s="194"/>
      <c r="BB6" s="194"/>
      <c r="BC6" s="191"/>
      <c r="BD6" s="194"/>
      <c r="BE6" s="194"/>
      <c r="BF6" s="191"/>
      <c r="BG6" s="230"/>
      <c r="BH6" s="191"/>
      <c r="BI6" s="194"/>
      <c r="BJ6" s="194"/>
      <c r="BK6" s="227"/>
      <c r="BL6" s="191"/>
      <c r="BM6" s="194"/>
      <c r="BN6" s="194"/>
      <c r="BO6" s="191"/>
      <c r="BP6" s="194"/>
      <c r="BQ6" s="194"/>
      <c r="BR6" s="197"/>
      <c r="BS6" s="191"/>
      <c r="BT6" s="194"/>
      <c r="BU6" s="194"/>
      <c r="BV6" s="191"/>
      <c r="BW6" s="194"/>
      <c r="BX6" s="194"/>
      <c r="BY6" s="191"/>
      <c r="BZ6" s="194"/>
      <c r="CA6" s="194"/>
      <c r="CB6" s="191"/>
      <c r="CC6" s="194"/>
      <c r="CD6" s="194"/>
      <c r="CE6" s="191"/>
      <c r="CF6" s="194"/>
      <c r="CG6" s="191"/>
      <c r="CH6" s="194"/>
      <c r="CI6" s="194"/>
      <c r="CJ6" s="194"/>
      <c r="CK6" s="194"/>
      <c r="CL6" s="230"/>
      <c r="CM6" s="191"/>
      <c r="CN6" s="194"/>
      <c r="CO6" s="194"/>
      <c r="CP6" s="194"/>
      <c r="CQ6" s="194"/>
      <c r="CR6" s="194"/>
      <c r="CS6" s="345"/>
      <c r="CT6" s="361"/>
      <c r="CU6" s="362"/>
      <c r="CV6" s="377"/>
      <c r="CW6" s="378"/>
      <c r="CX6" s="29"/>
      <c r="CY6" s="29"/>
      <c r="CZ6" s="112"/>
    </row>
    <row r="7" spans="1:104" ht="12.75" customHeight="1" x14ac:dyDescent="0.2">
      <c r="A7" s="277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  <c r="O7" s="366"/>
      <c r="P7" s="194"/>
      <c r="Q7" s="194"/>
      <c r="R7" s="194"/>
      <c r="S7" s="191"/>
      <c r="T7" s="353"/>
      <c r="U7" s="239"/>
      <c r="V7" s="239"/>
      <c r="W7" s="239"/>
      <c r="X7" s="239"/>
      <c r="Y7" s="191"/>
      <c r="Z7" s="194"/>
      <c r="AA7" s="194"/>
      <c r="AB7" s="194"/>
      <c r="AC7" s="194"/>
      <c r="AD7" s="194"/>
      <c r="AE7" s="191"/>
      <c r="AF7" s="194"/>
      <c r="AG7" s="194"/>
      <c r="AH7" s="194"/>
      <c r="AI7" s="191"/>
      <c r="AJ7" s="194"/>
      <c r="AK7" s="194"/>
      <c r="AL7" s="194"/>
      <c r="AM7" s="191"/>
      <c r="AN7" s="194"/>
      <c r="AO7" s="194"/>
      <c r="AP7" s="194"/>
      <c r="AQ7" s="194"/>
      <c r="AR7" s="191"/>
      <c r="AS7" s="194"/>
      <c r="AT7" s="194"/>
      <c r="AU7" s="191"/>
      <c r="AV7" s="194"/>
      <c r="AW7" s="194"/>
      <c r="AX7" s="194"/>
      <c r="AY7" s="191"/>
      <c r="AZ7" s="194"/>
      <c r="BA7" s="194"/>
      <c r="BB7" s="194"/>
      <c r="BC7" s="191"/>
      <c r="BD7" s="194"/>
      <c r="BE7" s="194"/>
      <c r="BF7" s="191"/>
      <c r="BG7" s="230"/>
      <c r="BH7" s="191"/>
      <c r="BI7" s="194"/>
      <c r="BJ7" s="194"/>
      <c r="BK7" s="227"/>
      <c r="BL7" s="191"/>
      <c r="BM7" s="194"/>
      <c r="BN7" s="194"/>
      <c r="BO7" s="191"/>
      <c r="BP7" s="194"/>
      <c r="BQ7" s="194"/>
      <c r="BR7" s="197"/>
      <c r="BS7" s="191"/>
      <c r="BT7" s="194"/>
      <c r="BU7" s="194"/>
      <c r="BV7" s="191"/>
      <c r="BW7" s="194"/>
      <c r="BX7" s="194"/>
      <c r="BY7" s="191"/>
      <c r="BZ7" s="194"/>
      <c r="CA7" s="194"/>
      <c r="CB7" s="191"/>
      <c r="CC7" s="194"/>
      <c r="CD7" s="194"/>
      <c r="CE7" s="191"/>
      <c r="CF7" s="194"/>
      <c r="CG7" s="191"/>
      <c r="CH7" s="194"/>
      <c r="CI7" s="194"/>
      <c r="CJ7" s="194"/>
      <c r="CK7" s="194"/>
      <c r="CL7" s="230"/>
      <c r="CM7" s="191"/>
      <c r="CN7" s="194"/>
      <c r="CO7" s="194"/>
      <c r="CP7" s="194"/>
      <c r="CQ7" s="194"/>
      <c r="CR7" s="194"/>
      <c r="CS7" s="345"/>
      <c r="CT7" s="361"/>
      <c r="CU7" s="362"/>
      <c r="CV7" s="377"/>
      <c r="CW7" s="378"/>
      <c r="CX7" s="29"/>
      <c r="CY7" s="29"/>
      <c r="CZ7" s="112"/>
    </row>
    <row r="8" spans="1:104" x14ac:dyDescent="0.2">
      <c r="A8" s="277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3"/>
      <c r="O8" s="366"/>
      <c r="P8" s="194"/>
      <c r="Q8" s="194"/>
      <c r="R8" s="194"/>
      <c r="S8" s="191"/>
      <c r="T8" s="353"/>
      <c r="U8" s="239"/>
      <c r="V8" s="239"/>
      <c r="W8" s="239"/>
      <c r="X8" s="239"/>
      <c r="Y8" s="191"/>
      <c r="Z8" s="194"/>
      <c r="AA8" s="194"/>
      <c r="AB8" s="194"/>
      <c r="AC8" s="194"/>
      <c r="AD8" s="194"/>
      <c r="AE8" s="191"/>
      <c r="AF8" s="194"/>
      <c r="AG8" s="194"/>
      <c r="AH8" s="194"/>
      <c r="AI8" s="191"/>
      <c r="AJ8" s="194"/>
      <c r="AK8" s="194"/>
      <c r="AL8" s="194"/>
      <c r="AM8" s="191"/>
      <c r="AN8" s="194"/>
      <c r="AO8" s="194"/>
      <c r="AP8" s="194"/>
      <c r="AQ8" s="194"/>
      <c r="AR8" s="191"/>
      <c r="AS8" s="194"/>
      <c r="AT8" s="194"/>
      <c r="AU8" s="191"/>
      <c r="AV8" s="194"/>
      <c r="AW8" s="194"/>
      <c r="AX8" s="194"/>
      <c r="AY8" s="191"/>
      <c r="AZ8" s="194"/>
      <c r="BA8" s="194"/>
      <c r="BB8" s="194"/>
      <c r="BC8" s="191"/>
      <c r="BD8" s="194"/>
      <c r="BE8" s="194"/>
      <c r="BF8" s="191"/>
      <c r="BG8" s="230"/>
      <c r="BH8" s="191"/>
      <c r="BI8" s="194"/>
      <c r="BJ8" s="194"/>
      <c r="BK8" s="227"/>
      <c r="BL8" s="191"/>
      <c r="BM8" s="194"/>
      <c r="BN8" s="194"/>
      <c r="BO8" s="191"/>
      <c r="BP8" s="194"/>
      <c r="BQ8" s="194"/>
      <c r="BR8" s="197"/>
      <c r="BS8" s="191"/>
      <c r="BT8" s="194"/>
      <c r="BU8" s="194"/>
      <c r="BV8" s="191"/>
      <c r="BW8" s="194"/>
      <c r="BX8" s="194"/>
      <c r="BY8" s="191"/>
      <c r="BZ8" s="194"/>
      <c r="CA8" s="194"/>
      <c r="CB8" s="191"/>
      <c r="CC8" s="194"/>
      <c r="CD8" s="194"/>
      <c r="CE8" s="191"/>
      <c r="CF8" s="194"/>
      <c r="CG8" s="191"/>
      <c r="CH8" s="194"/>
      <c r="CI8" s="194"/>
      <c r="CJ8" s="194"/>
      <c r="CK8" s="194"/>
      <c r="CL8" s="230"/>
      <c r="CM8" s="191"/>
      <c r="CN8" s="194"/>
      <c r="CO8" s="194"/>
      <c r="CP8" s="194"/>
      <c r="CQ8" s="194"/>
      <c r="CR8" s="194"/>
      <c r="CS8" s="345"/>
      <c r="CT8" s="361"/>
      <c r="CU8" s="362"/>
      <c r="CV8" s="377"/>
      <c r="CW8" s="378"/>
      <c r="CX8" s="29"/>
      <c r="CY8" s="29"/>
      <c r="CZ8" s="112"/>
    </row>
    <row r="9" spans="1:104" x14ac:dyDescent="0.2">
      <c r="A9" s="277"/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3"/>
      <c r="O9" s="366"/>
      <c r="P9" s="194"/>
      <c r="Q9" s="194"/>
      <c r="R9" s="194"/>
      <c r="S9" s="191"/>
      <c r="T9" s="353"/>
      <c r="U9" s="239"/>
      <c r="V9" s="239"/>
      <c r="W9" s="239"/>
      <c r="X9" s="239"/>
      <c r="Y9" s="191"/>
      <c r="Z9" s="194"/>
      <c r="AA9" s="194"/>
      <c r="AB9" s="194"/>
      <c r="AC9" s="194"/>
      <c r="AD9" s="194"/>
      <c r="AE9" s="191"/>
      <c r="AF9" s="194"/>
      <c r="AG9" s="194"/>
      <c r="AH9" s="194"/>
      <c r="AI9" s="191"/>
      <c r="AJ9" s="194"/>
      <c r="AK9" s="194"/>
      <c r="AL9" s="194"/>
      <c r="AM9" s="191"/>
      <c r="AN9" s="194"/>
      <c r="AO9" s="194"/>
      <c r="AP9" s="194"/>
      <c r="AQ9" s="194"/>
      <c r="AR9" s="191"/>
      <c r="AS9" s="194"/>
      <c r="AT9" s="194"/>
      <c r="AU9" s="191"/>
      <c r="AV9" s="194"/>
      <c r="AW9" s="194"/>
      <c r="AX9" s="194"/>
      <c r="AY9" s="191"/>
      <c r="AZ9" s="194"/>
      <c r="BA9" s="194"/>
      <c r="BB9" s="194"/>
      <c r="BC9" s="191"/>
      <c r="BD9" s="194"/>
      <c r="BE9" s="194"/>
      <c r="BF9" s="191"/>
      <c r="BG9" s="230"/>
      <c r="BH9" s="191"/>
      <c r="BI9" s="194"/>
      <c r="BJ9" s="194"/>
      <c r="BK9" s="227"/>
      <c r="BL9" s="191"/>
      <c r="BM9" s="194"/>
      <c r="BN9" s="194"/>
      <c r="BO9" s="191"/>
      <c r="BP9" s="194"/>
      <c r="BQ9" s="194"/>
      <c r="BR9" s="197"/>
      <c r="BS9" s="191"/>
      <c r="BT9" s="194"/>
      <c r="BU9" s="194"/>
      <c r="BV9" s="191"/>
      <c r="BW9" s="194"/>
      <c r="BX9" s="194"/>
      <c r="BY9" s="191"/>
      <c r="BZ9" s="194"/>
      <c r="CA9" s="194"/>
      <c r="CB9" s="191"/>
      <c r="CC9" s="194"/>
      <c r="CD9" s="194"/>
      <c r="CE9" s="191"/>
      <c r="CF9" s="194"/>
      <c r="CG9" s="191"/>
      <c r="CH9" s="194"/>
      <c r="CI9" s="194"/>
      <c r="CJ9" s="194"/>
      <c r="CK9" s="194"/>
      <c r="CL9" s="230"/>
      <c r="CM9" s="191"/>
      <c r="CN9" s="194"/>
      <c r="CO9" s="194"/>
      <c r="CP9" s="194"/>
      <c r="CQ9" s="194"/>
      <c r="CR9" s="194"/>
      <c r="CS9" s="345"/>
      <c r="CT9" s="361"/>
      <c r="CU9" s="362"/>
      <c r="CV9" s="377"/>
      <c r="CW9" s="378"/>
      <c r="CX9" s="29"/>
      <c r="CY9" s="29"/>
      <c r="CZ9" s="112"/>
    </row>
    <row r="10" spans="1:104" x14ac:dyDescent="0.2">
      <c r="A10" s="277"/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3"/>
      <c r="O10" s="366"/>
      <c r="P10" s="194"/>
      <c r="Q10" s="194"/>
      <c r="R10" s="194"/>
      <c r="S10" s="191"/>
      <c r="T10" s="353"/>
      <c r="U10" s="239"/>
      <c r="V10" s="239"/>
      <c r="W10" s="239"/>
      <c r="X10" s="239"/>
      <c r="Y10" s="191"/>
      <c r="Z10" s="194"/>
      <c r="AA10" s="194"/>
      <c r="AB10" s="194"/>
      <c r="AC10" s="194"/>
      <c r="AD10" s="194"/>
      <c r="AE10" s="191"/>
      <c r="AF10" s="194"/>
      <c r="AG10" s="194"/>
      <c r="AH10" s="194"/>
      <c r="AI10" s="191"/>
      <c r="AJ10" s="194"/>
      <c r="AK10" s="194"/>
      <c r="AL10" s="194"/>
      <c r="AM10" s="191"/>
      <c r="AN10" s="194"/>
      <c r="AO10" s="194"/>
      <c r="AP10" s="194"/>
      <c r="AQ10" s="194"/>
      <c r="AR10" s="191"/>
      <c r="AS10" s="194"/>
      <c r="AT10" s="194"/>
      <c r="AU10" s="191"/>
      <c r="AV10" s="194"/>
      <c r="AW10" s="194"/>
      <c r="AX10" s="194"/>
      <c r="AY10" s="191"/>
      <c r="AZ10" s="194"/>
      <c r="BA10" s="194"/>
      <c r="BB10" s="194"/>
      <c r="BC10" s="191"/>
      <c r="BD10" s="194"/>
      <c r="BE10" s="194"/>
      <c r="BF10" s="191"/>
      <c r="BG10" s="230"/>
      <c r="BH10" s="191"/>
      <c r="BI10" s="194"/>
      <c r="BJ10" s="194"/>
      <c r="BK10" s="227"/>
      <c r="BL10" s="191"/>
      <c r="BM10" s="194"/>
      <c r="BN10" s="194"/>
      <c r="BO10" s="191"/>
      <c r="BP10" s="194"/>
      <c r="BQ10" s="194"/>
      <c r="BR10" s="197"/>
      <c r="BS10" s="191"/>
      <c r="BT10" s="194"/>
      <c r="BU10" s="194"/>
      <c r="BV10" s="191"/>
      <c r="BW10" s="194"/>
      <c r="BX10" s="194"/>
      <c r="BY10" s="191"/>
      <c r="BZ10" s="194"/>
      <c r="CA10" s="194"/>
      <c r="CB10" s="191"/>
      <c r="CC10" s="194"/>
      <c r="CD10" s="194"/>
      <c r="CE10" s="191"/>
      <c r="CF10" s="194"/>
      <c r="CG10" s="191"/>
      <c r="CH10" s="194"/>
      <c r="CI10" s="194"/>
      <c r="CJ10" s="194"/>
      <c r="CK10" s="194"/>
      <c r="CL10" s="230"/>
      <c r="CM10" s="191"/>
      <c r="CN10" s="194"/>
      <c r="CO10" s="194"/>
      <c r="CP10" s="194"/>
      <c r="CQ10" s="194"/>
      <c r="CR10" s="194"/>
      <c r="CS10" s="345"/>
      <c r="CT10" s="361"/>
      <c r="CU10" s="362"/>
      <c r="CV10" s="377"/>
      <c r="CW10" s="378"/>
      <c r="CX10" s="29"/>
      <c r="CY10" s="29"/>
      <c r="CZ10" s="112"/>
    </row>
    <row r="11" spans="1:104" ht="12.75" customHeight="1" x14ac:dyDescent="0.2">
      <c r="A11" s="277"/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366"/>
      <c r="P11" s="194"/>
      <c r="Q11" s="194"/>
      <c r="R11" s="194"/>
      <c r="S11" s="191"/>
      <c r="T11" s="353"/>
      <c r="U11" s="239"/>
      <c r="V11" s="239"/>
      <c r="W11" s="239"/>
      <c r="X11" s="239"/>
      <c r="Y11" s="191"/>
      <c r="Z11" s="194"/>
      <c r="AA11" s="194"/>
      <c r="AB11" s="194"/>
      <c r="AC11" s="194"/>
      <c r="AD11" s="194"/>
      <c r="AE11" s="191"/>
      <c r="AF11" s="194"/>
      <c r="AG11" s="194"/>
      <c r="AH11" s="194"/>
      <c r="AI11" s="191"/>
      <c r="AJ11" s="194"/>
      <c r="AK11" s="194"/>
      <c r="AL11" s="194"/>
      <c r="AM11" s="191"/>
      <c r="AN11" s="194"/>
      <c r="AO11" s="194"/>
      <c r="AP11" s="194"/>
      <c r="AQ11" s="194"/>
      <c r="AR11" s="191"/>
      <c r="AS11" s="194"/>
      <c r="AT11" s="194"/>
      <c r="AU11" s="191"/>
      <c r="AV11" s="194"/>
      <c r="AW11" s="194"/>
      <c r="AX11" s="194"/>
      <c r="AY11" s="191"/>
      <c r="AZ11" s="194"/>
      <c r="BA11" s="194"/>
      <c r="BB11" s="194"/>
      <c r="BC11" s="191"/>
      <c r="BD11" s="194"/>
      <c r="BE11" s="194"/>
      <c r="BF11" s="191"/>
      <c r="BG11" s="230"/>
      <c r="BH11" s="191"/>
      <c r="BI11" s="194"/>
      <c r="BJ11" s="194"/>
      <c r="BK11" s="227"/>
      <c r="BL11" s="191"/>
      <c r="BM11" s="194"/>
      <c r="BN11" s="194"/>
      <c r="BO11" s="191"/>
      <c r="BP11" s="194"/>
      <c r="BQ11" s="194"/>
      <c r="BR11" s="197"/>
      <c r="BS11" s="191"/>
      <c r="BT11" s="194"/>
      <c r="BU11" s="194"/>
      <c r="BV11" s="191"/>
      <c r="BW11" s="194"/>
      <c r="BX11" s="194"/>
      <c r="BY11" s="191"/>
      <c r="BZ11" s="194"/>
      <c r="CA11" s="194"/>
      <c r="CB11" s="191"/>
      <c r="CC11" s="194"/>
      <c r="CD11" s="194"/>
      <c r="CE11" s="191"/>
      <c r="CF11" s="194"/>
      <c r="CG11" s="191"/>
      <c r="CH11" s="194"/>
      <c r="CI11" s="194"/>
      <c r="CJ11" s="194"/>
      <c r="CK11" s="194"/>
      <c r="CL11" s="230"/>
      <c r="CM11" s="191"/>
      <c r="CN11" s="194"/>
      <c r="CO11" s="194"/>
      <c r="CP11" s="194"/>
      <c r="CQ11" s="194"/>
      <c r="CR11" s="194"/>
      <c r="CS11" s="345"/>
      <c r="CT11" s="361"/>
      <c r="CU11" s="362"/>
      <c r="CV11" s="377"/>
      <c r="CW11" s="378"/>
      <c r="CX11" s="29"/>
      <c r="CY11" s="29"/>
      <c r="CZ11" s="112"/>
    </row>
    <row r="12" spans="1:104" x14ac:dyDescent="0.2">
      <c r="A12" s="277"/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O12" s="366"/>
      <c r="P12" s="194"/>
      <c r="Q12" s="194"/>
      <c r="R12" s="194"/>
      <c r="S12" s="191"/>
      <c r="T12" s="353"/>
      <c r="U12" s="239"/>
      <c r="V12" s="239"/>
      <c r="W12" s="239"/>
      <c r="X12" s="239"/>
      <c r="Y12" s="191"/>
      <c r="Z12" s="194"/>
      <c r="AA12" s="194"/>
      <c r="AB12" s="194"/>
      <c r="AC12" s="194"/>
      <c r="AD12" s="194"/>
      <c r="AE12" s="191"/>
      <c r="AF12" s="194"/>
      <c r="AG12" s="194"/>
      <c r="AH12" s="194"/>
      <c r="AI12" s="191"/>
      <c r="AJ12" s="194"/>
      <c r="AK12" s="194"/>
      <c r="AL12" s="194"/>
      <c r="AM12" s="191"/>
      <c r="AN12" s="194"/>
      <c r="AO12" s="194"/>
      <c r="AP12" s="194"/>
      <c r="AQ12" s="194"/>
      <c r="AR12" s="191"/>
      <c r="AS12" s="194"/>
      <c r="AT12" s="194"/>
      <c r="AU12" s="191"/>
      <c r="AV12" s="194"/>
      <c r="AW12" s="194"/>
      <c r="AX12" s="194"/>
      <c r="AY12" s="191"/>
      <c r="AZ12" s="194"/>
      <c r="BA12" s="194"/>
      <c r="BB12" s="194"/>
      <c r="BC12" s="191"/>
      <c r="BD12" s="194"/>
      <c r="BE12" s="194"/>
      <c r="BF12" s="191"/>
      <c r="BG12" s="230"/>
      <c r="BH12" s="191"/>
      <c r="BI12" s="194"/>
      <c r="BJ12" s="194"/>
      <c r="BK12" s="227"/>
      <c r="BL12" s="191"/>
      <c r="BM12" s="194"/>
      <c r="BN12" s="194"/>
      <c r="BO12" s="191"/>
      <c r="BP12" s="194"/>
      <c r="BQ12" s="194"/>
      <c r="BR12" s="197"/>
      <c r="BS12" s="191"/>
      <c r="BT12" s="194"/>
      <c r="BU12" s="194"/>
      <c r="BV12" s="191"/>
      <c r="BW12" s="194"/>
      <c r="BX12" s="194"/>
      <c r="BY12" s="191"/>
      <c r="BZ12" s="194"/>
      <c r="CA12" s="194"/>
      <c r="CB12" s="191"/>
      <c r="CC12" s="194"/>
      <c r="CD12" s="194"/>
      <c r="CE12" s="191"/>
      <c r="CF12" s="194"/>
      <c r="CG12" s="191"/>
      <c r="CH12" s="194"/>
      <c r="CI12" s="194"/>
      <c r="CJ12" s="194"/>
      <c r="CK12" s="194"/>
      <c r="CL12" s="230"/>
      <c r="CM12" s="191"/>
      <c r="CN12" s="194"/>
      <c r="CO12" s="194"/>
      <c r="CP12" s="194"/>
      <c r="CQ12" s="194"/>
      <c r="CR12" s="194"/>
      <c r="CS12" s="345"/>
      <c r="CT12" s="361"/>
      <c r="CU12" s="362"/>
      <c r="CV12" s="377"/>
      <c r="CW12" s="378"/>
      <c r="CX12" s="29"/>
      <c r="CY12" s="29"/>
      <c r="CZ12" s="112"/>
    </row>
    <row r="13" spans="1:104" x14ac:dyDescent="0.2">
      <c r="A13" s="277"/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3"/>
      <c r="O13" s="366"/>
      <c r="P13" s="194"/>
      <c r="Q13" s="194"/>
      <c r="R13" s="194"/>
      <c r="S13" s="191"/>
      <c r="T13" s="353"/>
      <c r="U13" s="239"/>
      <c r="V13" s="239"/>
      <c r="W13" s="239"/>
      <c r="X13" s="239"/>
      <c r="Y13" s="191"/>
      <c r="Z13" s="194"/>
      <c r="AA13" s="194"/>
      <c r="AB13" s="194"/>
      <c r="AC13" s="194"/>
      <c r="AD13" s="194"/>
      <c r="AE13" s="191"/>
      <c r="AF13" s="194"/>
      <c r="AG13" s="194"/>
      <c r="AH13" s="194"/>
      <c r="AI13" s="191"/>
      <c r="AJ13" s="194"/>
      <c r="AK13" s="194"/>
      <c r="AL13" s="194"/>
      <c r="AM13" s="191"/>
      <c r="AN13" s="194"/>
      <c r="AO13" s="194"/>
      <c r="AP13" s="194"/>
      <c r="AQ13" s="194"/>
      <c r="AR13" s="191"/>
      <c r="AS13" s="194"/>
      <c r="AT13" s="194"/>
      <c r="AU13" s="191"/>
      <c r="AV13" s="194"/>
      <c r="AW13" s="194"/>
      <c r="AX13" s="194"/>
      <c r="AY13" s="191"/>
      <c r="AZ13" s="194"/>
      <c r="BA13" s="194"/>
      <c r="BB13" s="194"/>
      <c r="BC13" s="191"/>
      <c r="BD13" s="194"/>
      <c r="BE13" s="194"/>
      <c r="BF13" s="191"/>
      <c r="BG13" s="230"/>
      <c r="BH13" s="191"/>
      <c r="BI13" s="194"/>
      <c r="BJ13" s="194"/>
      <c r="BK13" s="227"/>
      <c r="BL13" s="191"/>
      <c r="BM13" s="194"/>
      <c r="BN13" s="194"/>
      <c r="BO13" s="191"/>
      <c r="BP13" s="194"/>
      <c r="BQ13" s="194"/>
      <c r="BR13" s="197"/>
      <c r="BS13" s="191"/>
      <c r="BT13" s="194"/>
      <c r="BU13" s="194"/>
      <c r="BV13" s="191"/>
      <c r="BW13" s="194"/>
      <c r="BX13" s="194"/>
      <c r="BY13" s="191"/>
      <c r="BZ13" s="194"/>
      <c r="CA13" s="194"/>
      <c r="CB13" s="191"/>
      <c r="CC13" s="194"/>
      <c r="CD13" s="194"/>
      <c r="CE13" s="191"/>
      <c r="CF13" s="194"/>
      <c r="CG13" s="191"/>
      <c r="CH13" s="194"/>
      <c r="CI13" s="194"/>
      <c r="CJ13" s="194"/>
      <c r="CK13" s="194"/>
      <c r="CL13" s="230"/>
      <c r="CM13" s="191"/>
      <c r="CN13" s="194"/>
      <c r="CO13" s="194"/>
      <c r="CP13" s="194"/>
      <c r="CQ13" s="194"/>
      <c r="CR13" s="194"/>
      <c r="CS13" s="345"/>
      <c r="CT13" s="361"/>
      <c r="CU13" s="362"/>
      <c r="CV13" s="377"/>
      <c r="CW13" s="378"/>
      <c r="CX13" s="29"/>
      <c r="CY13" s="29"/>
      <c r="CZ13" s="112"/>
    </row>
    <row r="14" spans="1:104" x14ac:dyDescent="0.2">
      <c r="A14" s="277"/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3"/>
      <c r="O14" s="366"/>
      <c r="P14" s="194"/>
      <c r="Q14" s="194"/>
      <c r="R14" s="194"/>
      <c r="S14" s="191"/>
      <c r="T14" s="353"/>
      <c r="U14" s="239"/>
      <c r="V14" s="239"/>
      <c r="W14" s="239"/>
      <c r="X14" s="239"/>
      <c r="Y14" s="191"/>
      <c r="Z14" s="194"/>
      <c r="AA14" s="194"/>
      <c r="AB14" s="194"/>
      <c r="AC14" s="194"/>
      <c r="AD14" s="194"/>
      <c r="AE14" s="191"/>
      <c r="AF14" s="194"/>
      <c r="AG14" s="194"/>
      <c r="AH14" s="194"/>
      <c r="AI14" s="191"/>
      <c r="AJ14" s="194"/>
      <c r="AK14" s="194"/>
      <c r="AL14" s="194"/>
      <c r="AM14" s="191"/>
      <c r="AN14" s="194"/>
      <c r="AO14" s="194"/>
      <c r="AP14" s="194"/>
      <c r="AQ14" s="194"/>
      <c r="AR14" s="191"/>
      <c r="AS14" s="194"/>
      <c r="AT14" s="194"/>
      <c r="AU14" s="191"/>
      <c r="AV14" s="194"/>
      <c r="AW14" s="194"/>
      <c r="AX14" s="194"/>
      <c r="AY14" s="191"/>
      <c r="AZ14" s="194"/>
      <c r="BA14" s="194"/>
      <c r="BB14" s="194"/>
      <c r="BC14" s="191"/>
      <c r="BD14" s="194"/>
      <c r="BE14" s="194"/>
      <c r="BF14" s="191"/>
      <c r="BG14" s="230"/>
      <c r="BH14" s="191"/>
      <c r="BI14" s="194"/>
      <c r="BJ14" s="194"/>
      <c r="BK14" s="227"/>
      <c r="BL14" s="191"/>
      <c r="BM14" s="194"/>
      <c r="BN14" s="194"/>
      <c r="BO14" s="191"/>
      <c r="BP14" s="194"/>
      <c r="BQ14" s="194"/>
      <c r="BR14" s="197"/>
      <c r="BS14" s="191"/>
      <c r="BT14" s="194"/>
      <c r="BU14" s="194"/>
      <c r="BV14" s="191"/>
      <c r="BW14" s="194"/>
      <c r="BX14" s="194"/>
      <c r="BY14" s="191"/>
      <c r="BZ14" s="194"/>
      <c r="CA14" s="194"/>
      <c r="CB14" s="191"/>
      <c r="CC14" s="194"/>
      <c r="CD14" s="194"/>
      <c r="CE14" s="191"/>
      <c r="CF14" s="194"/>
      <c r="CG14" s="191"/>
      <c r="CH14" s="194"/>
      <c r="CI14" s="194"/>
      <c r="CJ14" s="194"/>
      <c r="CK14" s="194"/>
      <c r="CL14" s="230"/>
      <c r="CM14" s="191"/>
      <c r="CN14" s="194"/>
      <c r="CO14" s="194"/>
      <c r="CP14" s="194"/>
      <c r="CQ14" s="194"/>
      <c r="CR14" s="194"/>
      <c r="CS14" s="345"/>
      <c r="CT14" s="361"/>
      <c r="CU14" s="362"/>
      <c r="CV14" s="377"/>
      <c r="CW14" s="378"/>
      <c r="CX14" s="29"/>
      <c r="CY14" s="29"/>
      <c r="CZ14" s="112"/>
    </row>
    <row r="15" spans="1:104" x14ac:dyDescent="0.2">
      <c r="A15" s="277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366"/>
      <c r="P15" s="194"/>
      <c r="Q15" s="194"/>
      <c r="R15" s="194"/>
      <c r="S15" s="191"/>
      <c r="T15" s="353"/>
      <c r="U15" s="239"/>
      <c r="V15" s="239"/>
      <c r="W15" s="239"/>
      <c r="X15" s="239"/>
      <c r="Y15" s="191"/>
      <c r="Z15" s="194"/>
      <c r="AA15" s="194"/>
      <c r="AB15" s="194"/>
      <c r="AC15" s="194"/>
      <c r="AD15" s="194"/>
      <c r="AE15" s="191"/>
      <c r="AF15" s="194"/>
      <c r="AG15" s="194"/>
      <c r="AH15" s="194"/>
      <c r="AI15" s="191"/>
      <c r="AJ15" s="194"/>
      <c r="AK15" s="194"/>
      <c r="AL15" s="194"/>
      <c r="AM15" s="191"/>
      <c r="AN15" s="194"/>
      <c r="AO15" s="194"/>
      <c r="AP15" s="194"/>
      <c r="AQ15" s="194"/>
      <c r="AR15" s="191"/>
      <c r="AS15" s="194"/>
      <c r="AT15" s="194"/>
      <c r="AU15" s="191"/>
      <c r="AV15" s="194"/>
      <c r="AW15" s="194"/>
      <c r="AX15" s="194"/>
      <c r="AY15" s="191"/>
      <c r="AZ15" s="194"/>
      <c r="BA15" s="194"/>
      <c r="BB15" s="194"/>
      <c r="BC15" s="191"/>
      <c r="BD15" s="194"/>
      <c r="BE15" s="194"/>
      <c r="BF15" s="191"/>
      <c r="BG15" s="230"/>
      <c r="BH15" s="191"/>
      <c r="BI15" s="194"/>
      <c r="BJ15" s="194"/>
      <c r="BK15" s="227"/>
      <c r="BL15" s="191"/>
      <c r="BM15" s="194"/>
      <c r="BN15" s="194"/>
      <c r="BO15" s="191"/>
      <c r="BP15" s="194"/>
      <c r="BQ15" s="194"/>
      <c r="BR15" s="197"/>
      <c r="BS15" s="191"/>
      <c r="BT15" s="194"/>
      <c r="BU15" s="194"/>
      <c r="BV15" s="191"/>
      <c r="BW15" s="194"/>
      <c r="BX15" s="194"/>
      <c r="BY15" s="191"/>
      <c r="BZ15" s="194"/>
      <c r="CA15" s="194"/>
      <c r="CB15" s="191"/>
      <c r="CC15" s="194"/>
      <c r="CD15" s="194"/>
      <c r="CE15" s="191"/>
      <c r="CF15" s="194"/>
      <c r="CG15" s="191"/>
      <c r="CH15" s="194"/>
      <c r="CI15" s="194"/>
      <c r="CJ15" s="194"/>
      <c r="CK15" s="194"/>
      <c r="CL15" s="230"/>
      <c r="CM15" s="191"/>
      <c r="CN15" s="194"/>
      <c r="CO15" s="194"/>
      <c r="CP15" s="194"/>
      <c r="CQ15" s="194"/>
      <c r="CR15" s="194"/>
      <c r="CS15" s="345"/>
      <c r="CT15" s="361"/>
      <c r="CU15" s="362"/>
      <c r="CV15" s="377"/>
      <c r="CW15" s="378"/>
      <c r="CX15" s="29"/>
      <c r="CY15" s="29"/>
      <c r="CZ15" s="112"/>
    </row>
    <row r="16" spans="1:104" x14ac:dyDescent="0.2">
      <c r="A16" s="277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3"/>
      <c r="O16" s="366"/>
      <c r="P16" s="194"/>
      <c r="Q16" s="194"/>
      <c r="R16" s="194"/>
      <c r="S16" s="191"/>
      <c r="T16" s="353"/>
      <c r="U16" s="239"/>
      <c r="V16" s="239"/>
      <c r="W16" s="239"/>
      <c r="X16" s="239"/>
      <c r="Y16" s="191"/>
      <c r="Z16" s="194"/>
      <c r="AA16" s="194"/>
      <c r="AB16" s="194"/>
      <c r="AC16" s="194"/>
      <c r="AD16" s="194"/>
      <c r="AE16" s="191"/>
      <c r="AF16" s="194"/>
      <c r="AG16" s="194"/>
      <c r="AH16" s="194"/>
      <c r="AI16" s="191"/>
      <c r="AJ16" s="194"/>
      <c r="AK16" s="194"/>
      <c r="AL16" s="194"/>
      <c r="AM16" s="191"/>
      <c r="AN16" s="194"/>
      <c r="AO16" s="194"/>
      <c r="AP16" s="194"/>
      <c r="AQ16" s="194"/>
      <c r="AR16" s="191"/>
      <c r="AS16" s="194"/>
      <c r="AT16" s="194"/>
      <c r="AU16" s="191"/>
      <c r="AV16" s="194"/>
      <c r="AW16" s="194"/>
      <c r="AX16" s="194"/>
      <c r="AY16" s="191"/>
      <c r="AZ16" s="194"/>
      <c r="BA16" s="194"/>
      <c r="BB16" s="194"/>
      <c r="BC16" s="191"/>
      <c r="BD16" s="194"/>
      <c r="BE16" s="194"/>
      <c r="BF16" s="191"/>
      <c r="BG16" s="230"/>
      <c r="BH16" s="191"/>
      <c r="BI16" s="194"/>
      <c r="BJ16" s="194"/>
      <c r="BK16" s="227"/>
      <c r="BL16" s="191"/>
      <c r="BM16" s="194"/>
      <c r="BN16" s="194"/>
      <c r="BO16" s="191"/>
      <c r="BP16" s="194"/>
      <c r="BQ16" s="194"/>
      <c r="BR16" s="197"/>
      <c r="BS16" s="191"/>
      <c r="BT16" s="194"/>
      <c r="BU16" s="194"/>
      <c r="BV16" s="191"/>
      <c r="BW16" s="194"/>
      <c r="BX16" s="194"/>
      <c r="BY16" s="191"/>
      <c r="BZ16" s="194"/>
      <c r="CA16" s="194"/>
      <c r="CB16" s="191"/>
      <c r="CC16" s="194"/>
      <c r="CD16" s="194"/>
      <c r="CE16" s="191"/>
      <c r="CF16" s="194"/>
      <c r="CG16" s="191"/>
      <c r="CH16" s="194"/>
      <c r="CI16" s="194"/>
      <c r="CJ16" s="194"/>
      <c r="CK16" s="194"/>
      <c r="CL16" s="230"/>
      <c r="CM16" s="191"/>
      <c r="CN16" s="194"/>
      <c r="CO16" s="194"/>
      <c r="CP16" s="194"/>
      <c r="CQ16" s="194"/>
      <c r="CR16" s="194"/>
      <c r="CS16" s="345"/>
      <c r="CT16" s="361"/>
      <c r="CU16" s="362"/>
      <c r="CV16" s="377"/>
      <c r="CW16" s="378"/>
      <c r="CX16" s="29"/>
      <c r="CY16" s="29"/>
      <c r="CZ16" s="112"/>
    </row>
    <row r="17" spans="1:104" x14ac:dyDescent="0.2">
      <c r="A17" s="277"/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3"/>
      <c r="O17" s="366"/>
      <c r="P17" s="194"/>
      <c r="Q17" s="194"/>
      <c r="R17" s="194"/>
      <c r="S17" s="191"/>
      <c r="T17" s="353"/>
      <c r="U17" s="239"/>
      <c r="V17" s="239"/>
      <c r="W17" s="239"/>
      <c r="X17" s="239"/>
      <c r="Y17" s="191"/>
      <c r="Z17" s="194"/>
      <c r="AA17" s="194"/>
      <c r="AB17" s="194"/>
      <c r="AC17" s="194"/>
      <c r="AD17" s="194"/>
      <c r="AE17" s="191"/>
      <c r="AF17" s="194"/>
      <c r="AG17" s="194"/>
      <c r="AH17" s="194"/>
      <c r="AI17" s="191"/>
      <c r="AJ17" s="194"/>
      <c r="AK17" s="194"/>
      <c r="AL17" s="194"/>
      <c r="AM17" s="191"/>
      <c r="AN17" s="194"/>
      <c r="AO17" s="194"/>
      <c r="AP17" s="194"/>
      <c r="AQ17" s="194"/>
      <c r="AR17" s="191"/>
      <c r="AS17" s="194"/>
      <c r="AT17" s="194"/>
      <c r="AU17" s="191"/>
      <c r="AV17" s="194"/>
      <c r="AW17" s="194"/>
      <c r="AX17" s="194"/>
      <c r="AY17" s="191"/>
      <c r="AZ17" s="194"/>
      <c r="BA17" s="194"/>
      <c r="BB17" s="194"/>
      <c r="BC17" s="191"/>
      <c r="BD17" s="194"/>
      <c r="BE17" s="194"/>
      <c r="BF17" s="191"/>
      <c r="BG17" s="230"/>
      <c r="BH17" s="191"/>
      <c r="BI17" s="194"/>
      <c r="BJ17" s="194"/>
      <c r="BK17" s="227"/>
      <c r="BL17" s="191"/>
      <c r="BM17" s="194"/>
      <c r="BN17" s="194"/>
      <c r="BO17" s="191"/>
      <c r="BP17" s="194"/>
      <c r="BQ17" s="194"/>
      <c r="BR17" s="197"/>
      <c r="BS17" s="191"/>
      <c r="BT17" s="194"/>
      <c r="BU17" s="194"/>
      <c r="BV17" s="191"/>
      <c r="BW17" s="194"/>
      <c r="BX17" s="194"/>
      <c r="BY17" s="191"/>
      <c r="BZ17" s="194"/>
      <c r="CA17" s="194"/>
      <c r="CB17" s="191"/>
      <c r="CC17" s="194"/>
      <c r="CD17" s="194"/>
      <c r="CE17" s="191"/>
      <c r="CF17" s="194"/>
      <c r="CG17" s="191"/>
      <c r="CH17" s="194"/>
      <c r="CI17" s="194"/>
      <c r="CJ17" s="194"/>
      <c r="CK17" s="194"/>
      <c r="CL17" s="230"/>
      <c r="CM17" s="191"/>
      <c r="CN17" s="194"/>
      <c r="CO17" s="194"/>
      <c r="CP17" s="194"/>
      <c r="CQ17" s="194"/>
      <c r="CR17" s="194"/>
      <c r="CS17" s="345"/>
      <c r="CT17" s="361"/>
      <c r="CU17" s="362"/>
      <c r="CV17" s="377"/>
      <c r="CW17" s="378"/>
      <c r="CX17" s="29"/>
      <c r="CY17" s="29"/>
      <c r="CZ17" s="112"/>
    </row>
    <row r="18" spans="1:104" ht="13.5" thickBot="1" x14ac:dyDescent="0.25">
      <c r="A18" s="277"/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3"/>
      <c r="O18" s="366"/>
      <c r="P18" s="194"/>
      <c r="Q18" s="194"/>
      <c r="R18" s="194"/>
      <c r="S18" s="191"/>
      <c r="T18" s="353"/>
      <c r="U18" s="239"/>
      <c r="V18" s="239"/>
      <c r="W18" s="239"/>
      <c r="X18" s="239"/>
      <c r="Y18" s="191"/>
      <c r="Z18" s="194"/>
      <c r="AA18" s="194"/>
      <c r="AB18" s="194"/>
      <c r="AC18" s="194"/>
      <c r="AD18" s="194"/>
      <c r="AE18" s="191"/>
      <c r="AF18" s="194"/>
      <c r="AG18" s="194"/>
      <c r="AH18" s="194"/>
      <c r="AI18" s="191"/>
      <c r="AJ18" s="194"/>
      <c r="AK18" s="194"/>
      <c r="AL18" s="194"/>
      <c r="AM18" s="191"/>
      <c r="AN18" s="194"/>
      <c r="AO18" s="194"/>
      <c r="AP18" s="194"/>
      <c r="AQ18" s="194"/>
      <c r="AR18" s="191"/>
      <c r="AS18" s="194"/>
      <c r="AT18" s="194"/>
      <c r="AU18" s="191"/>
      <c r="AV18" s="194"/>
      <c r="AW18" s="194"/>
      <c r="AX18" s="194"/>
      <c r="AY18" s="191"/>
      <c r="AZ18" s="194"/>
      <c r="BA18" s="194"/>
      <c r="BB18" s="194"/>
      <c r="BC18" s="191"/>
      <c r="BD18" s="194"/>
      <c r="BE18" s="194"/>
      <c r="BF18" s="191"/>
      <c r="BG18" s="230"/>
      <c r="BH18" s="191"/>
      <c r="BI18" s="194"/>
      <c r="BJ18" s="194"/>
      <c r="BK18" s="227"/>
      <c r="BL18" s="191"/>
      <c r="BM18" s="194"/>
      <c r="BN18" s="194"/>
      <c r="BO18" s="191"/>
      <c r="BP18" s="194"/>
      <c r="BQ18" s="194"/>
      <c r="BR18" s="197"/>
      <c r="BS18" s="191"/>
      <c r="BT18" s="194"/>
      <c r="BU18" s="194"/>
      <c r="BV18" s="191"/>
      <c r="BW18" s="194"/>
      <c r="BX18" s="194"/>
      <c r="BY18" s="191"/>
      <c r="BZ18" s="194"/>
      <c r="CA18" s="194"/>
      <c r="CB18" s="191"/>
      <c r="CC18" s="194"/>
      <c r="CD18" s="194"/>
      <c r="CE18" s="191"/>
      <c r="CF18" s="194"/>
      <c r="CG18" s="191"/>
      <c r="CH18" s="194"/>
      <c r="CI18" s="194"/>
      <c r="CJ18" s="194"/>
      <c r="CK18" s="194"/>
      <c r="CL18" s="230"/>
      <c r="CM18" s="191"/>
      <c r="CN18" s="194"/>
      <c r="CO18" s="194"/>
      <c r="CP18" s="194"/>
      <c r="CQ18" s="194"/>
      <c r="CR18" s="194"/>
      <c r="CS18" s="345"/>
      <c r="CT18" s="363"/>
      <c r="CU18" s="364"/>
      <c r="CV18" s="379"/>
      <c r="CW18" s="380"/>
      <c r="CX18" s="29"/>
      <c r="CY18" s="29"/>
      <c r="CZ18" s="112"/>
    </row>
    <row r="19" spans="1:104" ht="12.75" customHeight="1" x14ac:dyDescent="0.25">
      <c r="A19" s="277"/>
      <c r="B19" s="236" t="s">
        <v>27</v>
      </c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"/>
      <c r="N19" s="3"/>
      <c r="O19" s="366"/>
      <c r="P19" s="194"/>
      <c r="Q19" s="194"/>
      <c r="R19" s="194"/>
      <c r="S19" s="191"/>
      <c r="T19" s="353"/>
      <c r="U19" s="239"/>
      <c r="V19" s="239"/>
      <c r="W19" s="239"/>
      <c r="X19" s="239"/>
      <c r="Y19" s="191"/>
      <c r="Z19" s="194"/>
      <c r="AA19" s="194"/>
      <c r="AB19" s="194"/>
      <c r="AC19" s="194"/>
      <c r="AD19" s="194"/>
      <c r="AE19" s="191"/>
      <c r="AF19" s="194"/>
      <c r="AG19" s="194"/>
      <c r="AH19" s="194"/>
      <c r="AI19" s="191"/>
      <c r="AJ19" s="194"/>
      <c r="AK19" s="194"/>
      <c r="AL19" s="194"/>
      <c r="AM19" s="191"/>
      <c r="AN19" s="194"/>
      <c r="AO19" s="194"/>
      <c r="AP19" s="194"/>
      <c r="AQ19" s="194"/>
      <c r="AR19" s="191"/>
      <c r="AS19" s="194"/>
      <c r="AT19" s="194"/>
      <c r="AU19" s="191"/>
      <c r="AV19" s="194"/>
      <c r="AW19" s="194"/>
      <c r="AX19" s="194"/>
      <c r="AY19" s="191"/>
      <c r="AZ19" s="194"/>
      <c r="BA19" s="194"/>
      <c r="BB19" s="194"/>
      <c r="BC19" s="191"/>
      <c r="BD19" s="194"/>
      <c r="BE19" s="194"/>
      <c r="BF19" s="191"/>
      <c r="BG19" s="230"/>
      <c r="BH19" s="191"/>
      <c r="BI19" s="194"/>
      <c r="BJ19" s="194"/>
      <c r="BK19" s="227"/>
      <c r="BL19" s="191"/>
      <c r="BM19" s="194"/>
      <c r="BN19" s="194"/>
      <c r="BO19" s="191"/>
      <c r="BP19" s="194"/>
      <c r="BQ19" s="194"/>
      <c r="BR19" s="197"/>
      <c r="BS19" s="191"/>
      <c r="BT19" s="194"/>
      <c r="BU19" s="194"/>
      <c r="BV19" s="191"/>
      <c r="BW19" s="194"/>
      <c r="BX19" s="194"/>
      <c r="BY19" s="191"/>
      <c r="BZ19" s="194"/>
      <c r="CA19" s="194"/>
      <c r="CB19" s="191"/>
      <c r="CC19" s="194"/>
      <c r="CD19" s="194"/>
      <c r="CE19" s="191"/>
      <c r="CF19" s="194"/>
      <c r="CG19" s="191"/>
      <c r="CH19" s="194"/>
      <c r="CI19" s="194"/>
      <c r="CJ19" s="194"/>
      <c r="CK19" s="194"/>
      <c r="CL19" s="230"/>
      <c r="CM19" s="191"/>
      <c r="CN19" s="194"/>
      <c r="CO19" s="194"/>
      <c r="CP19" s="194"/>
      <c r="CQ19" s="194"/>
      <c r="CR19" s="194"/>
      <c r="CS19" s="346"/>
      <c r="CT19" s="347" t="s">
        <v>213</v>
      </c>
      <c r="CU19" s="349"/>
      <c r="CV19" s="351" t="s">
        <v>213</v>
      </c>
      <c r="CW19" s="370"/>
      <c r="CX19" s="29"/>
      <c r="CY19" s="29"/>
      <c r="CZ19" s="112"/>
    </row>
    <row r="20" spans="1:104" x14ac:dyDescent="0.2">
      <c r="A20" s="277"/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366"/>
      <c r="P20" s="194"/>
      <c r="Q20" s="194"/>
      <c r="R20" s="194"/>
      <c r="S20" s="191"/>
      <c r="T20" s="353"/>
      <c r="U20" s="239"/>
      <c r="V20" s="239"/>
      <c r="W20" s="239"/>
      <c r="X20" s="239"/>
      <c r="Y20" s="191"/>
      <c r="Z20" s="194"/>
      <c r="AA20" s="194"/>
      <c r="AB20" s="194"/>
      <c r="AC20" s="194"/>
      <c r="AD20" s="194"/>
      <c r="AE20" s="191"/>
      <c r="AF20" s="194"/>
      <c r="AG20" s="194"/>
      <c r="AH20" s="194"/>
      <c r="AI20" s="191"/>
      <c r="AJ20" s="194"/>
      <c r="AK20" s="194"/>
      <c r="AL20" s="194"/>
      <c r="AM20" s="191"/>
      <c r="AN20" s="194"/>
      <c r="AO20" s="194"/>
      <c r="AP20" s="194"/>
      <c r="AQ20" s="194"/>
      <c r="AR20" s="191"/>
      <c r="AS20" s="194"/>
      <c r="AT20" s="194"/>
      <c r="AU20" s="191"/>
      <c r="AV20" s="194"/>
      <c r="AW20" s="194"/>
      <c r="AX20" s="194"/>
      <c r="AY20" s="191"/>
      <c r="AZ20" s="194"/>
      <c r="BA20" s="194"/>
      <c r="BB20" s="194"/>
      <c r="BC20" s="191"/>
      <c r="BD20" s="194"/>
      <c r="BE20" s="194"/>
      <c r="BF20" s="191"/>
      <c r="BG20" s="230"/>
      <c r="BH20" s="191"/>
      <c r="BI20" s="194"/>
      <c r="BJ20" s="194"/>
      <c r="BK20" s="227"/>
      <c r="BL20" s="191"/>
      <c r="BM20" s="194"/>
      <c r="BN20" s="194"/>
      <c r="BO20" s="191"/>
      <c r="BP20" s="194"/>
      <c r="BQ20" s="194"/>
      <c r="BR20" s="197"/>
      <c r="BS20" s="191"/>
      <c r="BT20" s="194"/>
      <c r="BU20" s="194"/>
      <c r="BV20" s="191"/>
      <c r="BW20" s="194"/>
      <c r="BX20" s="194"/>
      <c r="BY20" s="191"/>
      <c r="BZ20" s="194"/>
      <c r="CA20" s="194"/>
      <c r="CB20" s="191"/>
      <c r="CC20" s="194"/>
      <c r="CD20" s="194"/>
      <c r="CE20" s="191"/>
      <c r="CF20" s="194"/>
      <c r="CG20" s="191"/>
      <c r="CH20" s="194"/>
      <c r="CI20" s="194"/>
      <c r="CJ20" s="194"/>
      <c r="CK20" s="194"/>
      <c r="CL20" s="230"/>
      <c r="CM20" s="191"/>
      <c r="CN20" s="194"/>
      <c r="CO20" s="194"/>
      <c r="CP20" s="194"/>
      <c r="CQ20" s="194"/>
      <c r="CR20" s="194"/>
      <c r="CS20" s="346"/>
      <c r="CT20" s="347"/>
      <c r="CU20" s="349"/>
      <c r="CV20" s="351"/>
      <c r="CW20" s="370"/>
      <c r="CX20" s="29"/>
      <c r="CY20" s="29"/>
      <c r="CZ20" s="112"/>
    </row>
    <row r="21" spans="1:104" x14ac:dyDescent="0.2">
      <c r="A21" s="277"/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3"/>
      <c r="O21" s="366"/>
      <c r="P21" s="194"/>
      <c r="Q21" s="194"/>
      <c r="R21" s="194"/>
      <c r="S21" s="191"/>
      <c r="T21" s="353"/>
      <c r="U21" s="239"/>
      <c r="V21" s="239"/>
      <c r="W21" s="239"/>
      <c r="X21" s="239"/>
      <c r="Y21" s="191"/>
      <c r="Z21" s="194"/>
      <c r="AA21" s="194"/>
      <c r="AB21" s="194"/>
      <c r="AC21" s="194"/>
      <c r="AD21" s="194"/>
      <c r="AE21" s="191"/>
      <c r="AF21" s="194"/>
      <c r="AG21" s="194"/>
      <c r="AH21" s="194"/>
      <c r="AI21" s="191"/>
      <c r="AJ21" s="194"/>
      <c r="AK21" s="194"/>
      <c r="AL21" s="194"/>
      <c r="AM21" s="191"/>
      <c r="AN21" s="194"/>
      <c r="AO21" s="194"/>
      <c r="AP21" s="194"/>
      <c r="AQ21" s="194"/>
      <c r="AR21" s="191"/>
      <c r="AS21" s="194"/>
      <c r="AT21" s="194"/>
      <c r="AU21" s="191"/>
      <c r="AV21" s="194"/>
      <c r="AW21" s="194"/>
      <c r="AX21" s="194"/>
      <c r="AY21" s="191"/>
      <c r="AZ21" s="194"/>
      <c r="BA21" s="194"/>
      <c r="BB21" s="194"/>
      <c r="BC21" s="191"/>
      <c r="BD21" s="194"/>
      <c r="BE21" s="194"/>
      <c r="BF21" s="191"/>
      <c r="BG21" s="230"/>
      <c r="BH21" s="191"/>
      <c r="BI21" s="194"/>
      <c r="BJ21" s="194"/>
      <c r="BK21" s="227"/>
      <c r="BL21" s="191"/>
      <c r="BM21" s="194"/>
      <c r="BN21" s="194"/>
      <c r="BO21" s="191"/>
      <c r="BP21" s="194"/>
      <c r="BQ21" s="194"/>
      <c r="BR21" s="197"/>
      <c r="BS21" s="191"/>
      <c r="BT21" s="194"/>
      <c r="BU21" s="194"/>
      <c r="BV21" s="191"/>
      <c r="BW21" s="194"/>
      <c r="BX21" s="194"/>
      <c r="BY21" s="191"/>
      <c r="BZ21" s="194"/>
      <c r="CA21" s="194"/>
      <c r="CB21" s="191"/>
      <c r="CC21" s="194"/>
      <c r="CD21" s="194"/>
      <c r="CE21" s="191"/>
      <c r="CF21" s="194"/>
      <c r="CG21" s="191"/>
      <c r="CH21" s="194"/>
      <c r="CI21" s="194"/>
      <c r="CJ21" s="194"/>
      <c r="CK21" s="194"/>
      <c r="CL21" s="230"/>
      <c r="CM21" s="191"/>
      <c r="CN21" s="194"/>
      <c r="CO21" s="194"/>
      <c r="CP21" s="194"/>
      <c r="CQ21" s="194"/>
      <c r="CR21" s="194"/>
      <c r="CS21" s="346"/>
      <c r="CT21" s="347"/>
      <c r="CU21" s="349"/>
      <c r="CV21" s="351"/>
      <c r="CW21" s="370"/>
      <c r="CX21" s="29"/>
      <c r="CY21" s="29"/>
      <c r="CZ21" s="112"/>
    </row>
    <row r="22" spans="1:104" ht="12.75" customHeight="1" x14ac:dyDescent="0.2">
      <c r="A22" s="277"/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3"/>
      <c r="O22" s="366"/>
      <c r="P22" s="194"/>
      <c r="Q22" s="194"/>
      <c r="R22" s="194"/>
      <c r="S22" s="191"/>
      <c r="T22" s="353"/>
      <c r="U22" s="239"/>
      <c r="V22" s="239"/>
      <c r="W22" s="239"/>
      <c r="X22" s="239"/>
      <c r="Y22" s="191"/>
      <c r="Z22" s="194"/>
      <c r="AA22" s="194"/>
      <c r="AB22" s="194"/>
      <c r="AC22" s="194"/>
      <c r="AD22" s="194"/>
      <c r="AE22" s="191"/>
      <c r="AF22" s="194"/>
      <c r="AG22" s="194"/>
      <c r="AH22" s="194"/>
      <c r="AI22" s="191"/>
      <c r="AJ22" s="194"/>
      <c r="AK22" s="194"/>
      <c r="AL22" s="194"/>
      <c r="AM22" s="191"/>
      <c r="AN22" s="194"/>
      <c r="AO22" s="194"/>
      <c r="AP22" s="194"/>
      <c r="AQ22" s="194"/>
      <c r="AR22" s="191"/>
      <c r="AS22" s="194"/>
      <c r="AT22" s="194"/>
      <c r="AU22" s="191"/>
      <c r="AV22" s="194"/>
      <c r="AW22" s="194"/>
      <c r="AX22" s="194"/>
      <c r="AY22" s="191"/>
      <c r="AZ22" s="194"/>
      <c r="BA22" s="194"/>
      <c r="BB22" s="194"/>
      <c r="BC22" s="191"/>
      <c r="BD22" s="194"/>
      <c r="BE22" s="194"/>
      <c r="BF22" s="191"/>
      <c r="BG22" s="230"/>
      <c r="BH22" s="191"/>
      <c r="BI22" s="194"/>
      <c r="BJ22" s="194"/>
      <c r="BK22" s="227"/>
      <c r="BL22" s="191"/>
      <c r="BM22" s="194"/>
      <c r="BN22" s="194"/>
      <c r="BO22" s="191"/>
      <c r="BP22" s="194"/>
      <c r="BQ22" s="194"/>
      <c r="BR22" s="197"/>
      <c r="BS22" s="191"/>
      <c r="BT22" s="194"/>
      <c r="BU22" s="194"/>
      <c r="BV22" s="191"/>
      <c r="BW22" s="194"/>
      <c r="BX22" s="194"/>
      <c r="BY22" s="191"/>
      <c r="BZ22" s="194"/>
      <c r="CA22" s="194"/>
      <c r="CB22" s="191"/>
      <c r="CC22" s="194"/>
      <c r="CD22" s="194"/>
      <c r="CE22" s="191"/>
      <c r="CF22" s="194"/>
      <c r="CG22" s="191"/>
      <c r="CH22" s="194"/>
      <c r="CI22" s="194"/>
      <c r="CJ22" s="194"/>
      <c r="CK22" s="194"/>
      <c r="CL22" s="230"/>
      <c r="CM22" s="191"/>
      <c r="CN22" s="194"/>
      <c r="CO22" s="194"/>
      <c r="CP22" s="194"/>
      <c r="CQ22" s="194"/>
      <c r="CR22" s="194"/>
      <c r="CS22" s="346"/>
      <c r="CT22" s="347"/>
      <c r="CU22" s="349"/>
      <c r="CV22" s="351"/>
      <c r="CW22" s="370"/>
      <c r="CX22" s="29"/>
      <c r="CY22" s="29"/>
      <c r="CZ22" s="112"/>
    </row>
    <row r="23" spans="1:104" x14ac:dyDescent="0.2">
      <c r="A23" s="277"/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366"/>
      <c r="P23" s="194"/>
      <c r="Q23" s="194"/>
      <c r="R23" s="194"/>
      <c r="S23" s="191"/>
      <c r="T23" s="353"/>
      <c r="U23" s="239"/>
      <c r="V23" s="239"/>
      <c r="W23" s="239"/>
      <c r="X23" s="239"/>
      <c r="Y23" s="191"/>
      <c r="Z23" s="194"/>
      <c r="AA23" s="194"/>
      <c r="AB23" s="194"/>
      <c r="AC23" s="194"/>
      <c r="AD23" s="194"/>
      <c r="AE23" s="191"/>
      <c r="AF23" s="194"/>
      <c r="AG23" s="194"/>
      <c r="AH23" s="194"/>
      <c r="AI23" s="191"/>
      <c r="AJ23" s="194"/>
      <c r="AK23" s="194"/>
      <c r="AL23" s="194"/>
      <c r="AM23" s="191"/>
      <c r="AN23" s="194"/>
      <c r="AO23" s="194"/>
      <c r="AP23" s="194"/>
      <c r="AQ23" s="194"/>
      <c r="AR23" s="191"/>
      <c r="AS23" s="194"/>
      <c r="AT23" s="194"/>
      <c r="AU23" s="191"/>
      <c r="AV23" s="194"/>
      <c r="AW23" s="194"/>
      <c r="AX23" s="194"/>
      <c r="AY23" s="191"/>
      <c r="AZ23" s="194"/>
      <c r="BA23" s="194"/>
      <c r="BB23" s="194"/>
      <c r="BC23" s="191"/>
      <c r="BD23" s="194"/>
      <c r="BE23" s="194"/>
      <c r="BF23" s="191"/>
      <c r="BG23" s="230"/>
      <c r="BH23" s="191"/>
      <c r="BI23" s="194"/>
      <c r="BJ23" s="194"/>
      <c r="BK23" s="227"/>
      <c r="BL23" s="191"/>
      <c r="BM23" s="194"/>
      <c r="BN23" s="194"/>
      <c r="BO23" s="191"/>
      <c r="BP23" s="194"/>
      <c r="BQ23" s="194"/>
      <c r="BR23" s="197"/>
      <c r="BS23" s="191"/>
      <c r="BT23" s="194"/>
      <c r="BU23" s="194"/>
      <c r="BV23" s="191"/>
      <c r="BW23" s="194"/>
      <c r="BX23" s="194"/>
      <c r="BY23" s="191"/>
      <c r="BZ23" s="194"/>
      <c r="CA23" s="194"/>
      <c r="CB23" s="191"/>
      <c r="CC23" s="194"/>
      <c r="CD23" s="194"/>
      <c r="CE23" s="191"/>
      <c r="CF23" s="194"/>
      <c r="CG23" s="191"/>
      <c r="CH23" s="194"/>
      <c r="CI23" s="194"/>
      <c r="CJ23" s="194"/>
      <c r="CK23" s="194"/>
      <c r="CL23" s="230"/>
      <c r="CM23" s="191"/>
      <c r="CN23" s="194"/>
      <c r="CO23" s="194"/>
      <c r="CP23" s="194"/>
      <c r="CQ23" s="194"/>
      <c r="CR23" s="194"/>
      <c r="CS23" s="346"/>
      <c r="CT23" s="347"/>
      <c r="CU23" s="349"/>
      <c r="CV23" s="351"/>
      <c r="CW23" s="370"/>
      <c r="CX23" s="29"/>
      <c r="CY23" s="29"/>
      <c r="CZ23" s="112"/>
    </row>
    <row r="24" spans="1:104" x14ac:dyDescent="0.2">
      <c r="A24" s="277"/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3"/>
      <c r="O24" s="366"/>
      <c r="P24" s="194"/>
      <c r="Q24" s="194"/>
      <c r="R24" s="194"/>
      <c r="S24" s="191"/>
      <c r="T24" s="353"/>
      <c r="U24" s="239"/>
      <c r="V24" s="239"/>
      <c r="W24" s="239"/>
      <c r="X24" s="239"/>
      <c r="Y24" s="191"/>
      <c r="Z24" s="194"/>
      <c r="AA24" s="194"/>
      <c r="AB24" s="194"/>
      <c r="AC24" s="194"/>
      <c r="AD24" s="194"/>
      <c r="AE24" s="191"/>
      <c r="AF24" s="194"/>
      <c r="AG24" s="194"/>
      <c r="AH24" s="194"/>
      <c r="AI24" s="191"/>
      <c r="AJ24" s="194"/>
      <c r="AK24" s="194"/>
      <c r="AL24" s="194"/>
      <c r="AM24" s="191"/>
      <c r="AN24" s="194"/>
      <c r="AO24" s="194"/>
      <c r="AP24" s="194"/>
      <c r="AQ24" s="194"/>
      <c r="AR24" s="191"/>
      <c r="AS24" s="194"/>
      <c r="AT24" s="194"/>
      <c r="AU24" s="191"/>
      <c r="AV24" s="194"/>
      <c r="AW24" s="194"/>
      <c r="AX24" s="194"/>
      <c r="AY24" s="191"/>
      <c r="AZ24" s="194"/>
      <c r="BA24" s="194"/>
      <c r="BB24" s="194"/>
      <c r="BC24" s="191"/>
      <c r="BD24" s="194"/>
      <c r="BE24" s="194"/>
      <c r="BF24" s="191"/>
      <c r="BG24" s="230"/>
      <c r="BH24" s="191"/>
      <c r="BI24" s="194"/>
      <c r="BJ24" s="194"/>
      <c r="BK24" s="227"/>
      <c r="BL24" s="191"/>
      <c r="BM24" s="194"/>
      <c r="BN24" s="194"/>
      <c r="BO24" s="191"/>
      <c r="BP24" s="194"/>
      <c r="BQ24" s="194"/>
      <c r="BR24" s="197"/>
      <c r="BS24" s="191"/>
      <c r="BT24" s="194"/>
      <c r="BU24" s="194"/>
      <c r="BV24" s="191"/>
      <c r="BW24" s="194"/>
      <c r="BX24" s="194"/>
      <c r="BY24" s="191"/>
      <c r="BZ24" s="194"/>
      <c r="CA24" s="194"/>
      <c r="CB24" s="191"/>
      <c r="CC24" s="194"/>
      <c r="CD24" s="194"/>
      <c r="CE24" s="191"/>
      <c r="CF24" s="194"/>
      <c r="CG24" s="191"/>
      <c r="CH24" s="194"/>
      <c r="CI24" s="194"/>
      <c r="CJ24" s="194"/>
      <c r="CK24" s="194"/>
      <c r="CL24" s="230"/>
      <c r="CM24" s="191"/>
      <c r="CN24" s="194"/>
      <c r="CO24" s="194"/>
      <c r="CP24" s="194"/>
      <c r="CQ24" s="194"/>
      <c r="CR24" s="194"/>
      <c r="CS24" s="346"/>
      <c r="CT24" s="347"/>
      <c r="CU24" s="349"/>
      <c r="CV24" s="351"/>
      <c r="CW24" s="370"/>
      <c r="CX24" s="29"/>
      <c r="CY24" s="29"/>
      <c r="CZ24" s="112"/>
    </row>
    <row r="25" spans="1:104" x14ac:dyDescent="0.2">
      <c r="A25" s="277"/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O25" s="366"/>
      <c r="P25" s="194"/>
      <c r="Q25" s="194"/>
      <c r="R25" s="194"/>
      <c r="S25" s="191"/>
      <c r="T25" s="353"/>
      <c r="U25" s="239"/>
      <c r="V25" s="239"/>
      <c r="W25" s="239"/>
      <c r="X25" s="239"/>
      <c r="Y25" s="191"/>
      <c r="Z25" s="194"/>
      <c r="AA25" s="194"/>
      <c r="AB25" s="194"/>
      <c r="AC25" s="194"/>
      <c r="AD25" s="194"/>
      <c r="AE25" s="191"/>
      <c r="AF25" s="194"/>
      <c r="AG25" s="194"/>
      <c r="AH25" s="194"/>
      <c r="AI25" s="191"/>
      <c r="AJ25" s="194"/>
      <c r="AK25" s="194"/>
      <c r="AL25" s="194"/>
      <c r="AM25" s="191"/>
      <c r="AN25" s="194"/>
      <c r="AO25" s="194"/>
      <c r="AP25" s="194"/>
      <c r="AQ25" s="194"/>
      <c r="AR25" s="191"/>
      <c r="AS25" s="194"/>
      <c r="AT25" s="194"/>
      <c r="AU25" s="191"/>
      <c r="AV25" s="194"/>
      <c r="AW25" s="194"/>
      <c r="AX25" s="194"/>
      <c r="AY25" s="191"/>
      <c r="AZ25" s="194"/>
      <c r="BA25" s="194"/>
      <c r="BB25" s="194"/>
      <c r="BC25" s="191"/>
      <c r="BD25" s="194"/>
      <c r="BE25" s="194"/>
      <c r="BF25" s="191"/>
      <c r="BG25" s="230"/>
      <c r="BH25" s="191"/>
      <c r="BI25" s="194"/>
      <c r="BJ25" s="194"/>
      <c r="BK25" s="227"/>
      <c r="BL25" s="191"/>
      <c r="BM25" s="194"/>
      <c r="BN25" s="194"/>
      <c r="BO25" s="191"/>
      <c r="BP25" s="194"/>
      <c r="BQ25" s="194"/>
      <c r="BR25" s="197"/>
      <c r="BS25" s="191"/>
      <c r="BT25" s="194"/>
      <c r="BU25" s="194"/>
      <c r="BV25" s="191"/>
      <c r="BW25" s="194"/>
      <c r="BX25" s="194"/>
      <c r="BY25" s="191"/>
      <c r="BZ25" s="194"/>
      <c r="CA25" s="194"/>
      <c r="CB25" s="191"/>
      <c r="CC25" s="194"/>
      <c r="CD25" s="194"/>
      <c r="CE25" s="191"/>
      <c r="CF25" s="194"/>
      <c r="CG25" s="191"/>
      <c r="CH25" s="194"/>
      <c r="CI25" s="194"/>
      <c r="CJ25" s="194"/>
      <c r="CK25" s="194"/>
      <c r="CL25" s="230"/>
      <c r="CM25" s="191"/>
      <c r="CN25" s="194"/>
      <c r="CO25" s="194"/>
      <c r="CP25" s="194"/>
      <c r="CQ25" s="194"/>
      <c r="CR25" s="194"/>
      <c r="CS25" s="346"/>
      <c r="CT25" s="347"/>
      <c r="CU25" s="349"/>
      <c r="CV25" s="351"/>
      <c r="CW25" s="370"/>
      <c r="CX25" s="29"/>
      <c r="CY25" s="29"/>
      <c r="CZ25" s="112"/>
    </row>
    <row r="26" spans="1:104" ht="13.5" thickBot="1" x14ac:dyDescent="0.25">
      <c r="A26" s="277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  <c r="O26" s="367"/>
      <c r="P26" s="195"/>
      <c r="Q26" s="195"/>
      <c r="R26" s="195"/>
      <c r="S26" s="192"/>
      <c r="T26" s="354"/>
      <c r="U26" s="240"/>
      <c r="V26" s="240"/>
      <c r="W26" s="240"/>
      <c r="X26" s="240"/>
      <c r="Y26" s="192"/>
      <c r="Z26" s="195"/>
      <c r="AA26" s="195"/>
      <c r="AB26" s="195"/>
      <c r="AC26" s="195"/>
      <c r="AD26" s="195"/>
      <c r="AE26" s="192"/>
      <c r="AF26" s="195"/>
      <c r="AG26" s="195"/>
      <c r="AH26" s="195"/>
      <c r="AI26" s="192"/>
      <c r="AJ26" s="195"/>
      <c r="AK26" s="195"/>
      <c r="AL26" s="195"/>
      <c r="AM26" s="192"/>
      <c r="AN26" s="195"/>
      <c r="AO26" s="195"/>
      <c r="AP26" s="195"/>
      <c r="AQ26" s="195"/>
      <c r="AR26" s="192"/>
      <c r="AS26" s="195"/>
      <c r="AT26" s="195"/>
      <c r="AU26" s="192"/>
      <c r="AV26" s="195"/>
      <c r="AW26" s="195"/>
      <c r="AX26" s="195"/>
      <c r="AY26" s="192"/>
      <c r="AZ26" s="195"/>
      <c r="BA26" s="195"/>
      <c r="BB26" s="195"/>
      <c r="BC26" s="192"/>
      <c r="BD26" s="195"/>
      <c r="BE26" s="195"/>
      <c r="BF26" s="192"/>
      <c r="BG26" s="231"/>
      <c r="BH26" s="192"/>
      <c r="BI26" s="195"/>
      <c r="BJ26" s="195"/>
      <c r="BK26" s="228"/>
      <c r="BL26" s="192"/>
      <c r="BM26" s="195"/>
      <c r="BN26" s="195"/>
      <c r="BO26" s="192"/>
      <c r="BP26" s="195"/>
      <c r="BQ26" s="195"/>
      <c r="BR26" s="198"/>
      <c r="BS26" s="192"/>
      <c r="BT26" s="195"/>
      <c r="BU26" s="195"/>
      <c r="BV26" s="192"/>
      <c r="BW26" s="195"/>
      <c r="BX26" s="195"/>
      <c r="BY26" s="192"/>
      <c r="BZ26" s="195"/>
      <c r="CA26" s="195"/>
      <c r="CB26" s="192"/>
      <c r="CC26" s="195"/>
      <c r="CD26" s="195"/>
      <c r="CE26" s="192"/>
      <c r="CF26" s="195"/>
      <c r="CG26" s="192"/>
      <c r="CH26" s="195"/>
      <c r="CI26" s="195"/>
      <c r="CJ26" s="195"/>
      <c r="CK26" s="195"/>
      <c r="CL26" s="231"/>
      <c r="CM26" s="192"/>
      <c r="CN26" s="195"/>
      <c r="CO26" s="195"/>
      <c r="CP26" s="195"/>
      <c r="CQ26" s="195"/>
      <c r="CR26" s="195"/>
      <c r="CS26" s="346"/>
      <c r="CT26" s="347"/>
      <c r="CU26" s="349"/>
      <c r="CV26" s="351"/>
      <c r="CW26" s="370"/>
      <c r="CX26" s="29"/>
      <c r="CY26" s="29"/>
      <c r="CZ26" s="112"/>
    </row>
    <row r="27" spans="1:104" s="30" customFormat="1" ht="24.75" customHeight="1" x14ac:dyDescent="0.2">
      <c r="A27" s="277"/>
      <c r="B27" s="356" t="s">
        <v>0</v>
      </c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8"/>
      <c r="O27" s="121"/>
      <c r="P27" s="121"/>
      <c r="Q27" s="121"/>
      <c r="R27" s="121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348"/>
      <c r="CU27" s="350"/>
      <c r="CV27" s="352"/>
      <c r="CW27" s="371"/>
      <c r="CX27" s="29"/>
      <c r="CY27" s="29"/>
      <c r="CZ27" s="112"/>
    </row>
    <row r="28" spans="1:104" ht="25.5" customHeight="1" x14ac:dyDescent="0.3">
      <c r="A28" s="277"/>
      <c r="B28" s="328" t="s">
        <v>2</v>
      </c>
      <c r="C28" s="330" t="s">
        <v>148</v>
      </c>
      <c r="D28" s="331"/>
      <c r="E28" s="332"/>
      <c r="F28" s="171" t="s">
        <v>153</v>
      </c>
      <c r="G28" s="172"/>
      <c r="H28" s="172"/>
      <c r="I28" s="172"/>
      <c r="J28" s="172"/>
      <c r="K28" s="172"/>
      <c r="L28" s="172"/>
      <c r="M28" s="172"/>
      <c r="N28" s="172"/>
      <c r="O28" s="14"/>
      <c r="P28" s="14"/>
      <c r="Q28" s="14"/>
      <c r="R28" s="16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8"/>
      <c r="AG28" s="17"/>
      <c r="AH28" s="19"/>
      <c r="AI28" s="17"/>
      <c r="AJ28" s="17"/>
      <c r="AK28" s="17"/>
      <c r="AL28" s="17"/>
      <c r="AM28" s="19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8"/>
      <c r="BA28" s="17"/>
      <c r="BB28" s="19"/>
      <c r="BC28" s="17"/>
      <c r="BD28" s="17"/>
      <c r="BE28" s="17"/>
      <c r="BF28" s="18"/>
      <c r="BG28" s="17"/>
      <c r="BH28" s="17"/>
      <c r="BI28" s="19"/>
      <c r="BJ28" s="17"/>
      <c r="BK28" s="17"/>
      <c r="BL28" s="17"/>
      <c r="BM28" s="17"/>
      <c r="BN28" s="17"/>
      <c r="BO28" s="19"/>
      <c r="BP28" s="17"/>
      <c r="BQ28" s="17"/>
      <c r="BR28" s="17"/>
      <c r="BS28" s="18"/>
      <c r="BT28" s="17"/>
      <c r="BU28" s="19"/>
      <c r="BV28" s="17"/>
      <c r="BW28" s="17"/>
      <c r="BX28" s="17"/>
      <c r="BY28" s="18"/>
      <c r="BZ28" s="17"/>
      <c r="CA28" s="19"/>
      <c r="CB28" s="17"/>
      <c r="CC28" s="17"/>
      <c r="CD28" s="17"/>
      <c r="CE28" s="17"/>
      <c r="CF28" s="18"/>
      <c r="CG28" s="17"/>
      <c r="CH28" s="17"/>
      <c r="CI28" s="18"/>
      <c r="CJ28" s="19"/>
      <c r="CK28" s="17"/>
      <c r="CL28" s="17"/>
      <c r="CM28" s="17"/>
      <c r="CN28" s="17"/>
      <c r="CO28" s="17"/>
      <c r="CP28" s="17"/>
      <c r="CQ28" s="17"/>
      <c r="CR28" s="17"/>
      <c r="CS28" s="42"/>
      <c r="CT28" s="35"/>
      <c r="CU28" s="38"/>
      <c r="CV28" s="46"/>
      <c r="CW28" s="65"/>
      <c r="CX28" s="29"/>
      <c r="CY28" s="29"/>
      <c r="CZ28" s="112"/>
    </row>
    <row r="29" spans="1:104" ht="25.5" customHeight="1" x14ac:dyDescent="0.3">
      <c r="A29" s="277"/>
      <c r="B29" s="329"/>
      <c r="C29" s="333"/>
      <c r="D29" s="334"/>
      <c r="E29" s="335"/>
      <c r="F29" s="174"/>
      <c r="G29" s="175"/>
      <c r="H29" s="175"/>
      <c r="I29" s="175"/>
      <c r="J29" s="175"/>
      <c r="K29" s="175"/>
      <c r="L29" s="175"/>
      <c r="M29" s="175"/>
      <c r="N29" s="175"/>
      <c r="O29" s="15"/>
      <c r="P29" s="15"/>
      <c r="Q29" s="15"/>
      <c r="R29" s="20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2"/>
      <c r="AG29" s="21"/>
      <c r="AH29" s="23"/>
      <c r="AI29" s="21"/>
      <c r="AJ29" s="21"/>
      <c r="AK29" s="21"/>
      <c r="AL29" s="21"/>
      <c r="AM29" s="23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2"/>
      <c r="BA29" s="21"/>
      <c r="BB29" s="23"/>
      <c r="BC29" s="21"/>
      <c r="BD29" s="21"/>
      <c r="BE29" s="21"/>
      <c r="BF29" s="22"/>
      <c r="BG29" s="21"/>
      <c r="BH29" s="21"/>
      <c r="BI29" s="23"/>
      <c r="BJ29" s="21"/>
      <c r="BK29" s="21"/>
      <c r="BL29" s="21"/>
      <c r="BM29" s="21"/>
      <c r="BN29" s="21"/>
      <c r="BO29" s="23"/>
      <c r="BP29" s="21"/>
      <c r="BQ29" s="21"/>
      <c r="BR29" s="21"/>
      <c r="BS29" s="22"/>
      <c r="BT29" s="21"/>
      <c r="BU29" s="23"/>
      <c r="BV29" s="21"/>
      <c r="BW29" s="21"/>
      <c r="BX29" s="21"/>
      <c r="BY29" s="22"/>
      <c r="BZ29" s="21"/>
      <c r="CA29" s="23"/>
      <c r="CB29" s="21"/>
      <c r="CC29" s="21"/>
      <c r="CD29" s="21"/>
      <c r="CE29" s="21"/>
      <c r="CF29" s="22"/>
      <c r="CG29" s="21"/>
      <c r="CH29" s="21"/>
      <c r="CI29" s="22"/>
      <c r="CJ29" s="23"/>
      <c r="CK29" s="21"/>
      <c r="CL29" s="21"/>
      <c r="CM29" s="21"/>
      <c r="CN29" s="21"/>
      <c r="CO29" s="21"/>
      <c r="CP29" s="21"/>
      <c r="CQ29" s="21"/>
      <c r="CR29" s="21"/>
      <c r="CS29" s="42"/>
      <c r="CT29" s="36"/>
      <c r="CU29" s="39"/>
      <c r="CV29" s="47"/>
      <c r="CW29" s="66"/>
      <c r="CX29" s="29"/>
      <c r="CY29" s="29"/>
      <c r="CZ29" s="112"/>
    </row>
    <row r="30" spans="1:104" ht="26.25" customHeight="1" x14ac:dyDescent="0.3">
      <c r="A30" s="277"/>
      <c r="B30" s="329"/>
      <c r="C30" s="333"/>
      <c r="D30" s="334"/>
      <c r="E30" s="335"/>
      <c r="F30" s="171" t="s">
        <v>16</v>
      </c>
      <c r="G30" s="172"/>
      <c r="H30" s="172"/>
      <c r="I30" s="172"/>
      <c r="J30" s="172"/>
      <c r="K30" s="172"/>
      <c r="L30" s="172"/>
      <c r="M30" s="172"/>
      <c r="N30" s="173"/>
      <c r="O30" s="11"/>
      <c r="P30" s="11"/>
      <c r="Q30" s="11"/>
      <c r="R30" s="28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28"/>
      <c r="AI30" s="11"/>
      <c r="AJ30" s="11"/>
      <c r="AK30" s="11"/>
      <c r="AL30" s="11"/>
      <c r="AM30" s="28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28"/>
      <c r="BC30" s="11"/>
      <c r="BD30" s="11"/>
      <c r="BE30" s="11"/>
      <c r="BF30" s="11">
        <v>-5</v>
      </c>
      <c r="BG30" s="11"/>
      <c r="BH30" s="11"/>
      <c r="BI30" s="28"/>
      <c r="BJ30" s="11"/>
      <c r="BK30" s="11"/>
      <c r="BL30" s="11"/>
      <c r="BM30" s="11"/>
      <c r="BN30" s="11"/>
      <c r="BO30" s="28"/>
      <c r="BP30" s="11"/>
      <c r="BQ30" s="11"/>
      <c r="BR30" s="11"/>
      <c r="BS30" s="11"/>
      <c r="BT30" s="11"/>
      <c r="BU30" s="28"/>
      <c r="BV30" s="11"/>
      <c r="BW30" s="11"/>
      <c r="BX30" s="11"/>
      <c r="BY30" s="11"/>
      <c r="BZ30" s="11"/>
      <c r="CA30" s="28"/>
      <c r="CB30" s="11"/>
      <c r="CC30" s="11"/>
      <c r="CD30" s="11"/>
      <c r="CE30" s="11"/>
      <c r="CF30" s="11"/>
      <c r="CG30" s="11"/>
      <c r="CH30" s="11"/>
      <c r="CI30" s="11"/>
      <c r="CJ30" s="28"/>
      <c r="CK30" s="11"/>
      <c r="CL30" s="11"/>
      <c r="CM30" s="11"/>
      <c r="CN30" s="11"/>
      <c r="CO30" s="11"/>
      <c r="CP30" s="11"/>
      <c r="CQ30" s="11"/>
      <c r="CR30" s="11"/>
      <c r="CS30" s="131"/>
      <c r="CT30" s="381">
        <v>1</v>
      </c>
      <c r="CU30" s="368">
        <v>0</v>
      </c>
      <c r="CV30" s="48">
        <v>5</v>
      </c>
      <c r="CW30" s="383">
        <v>0</v>
      </c>
      <c r="CX30" s="29"/>
      <c r="CY30" s="29"/>
      <c r="CZ30" s="112"/>
    </row>
    <row r="31" spans="1:104" ht="26.25" customHeight="1" x14ac:dyDescent="0.3">
      <c r="A31" s="277"/>
      <c r="B31" s="329"/>
      <c r="C31" s="333"/>
      <c r="D31" s="334"/>
      <c r="E31" s="335"/>
      <c r="F31" s="174"/>
      <c r="G31" s="175"/>
      <c r="H31" s="175"/>
      <c r="I31" s="175"/>
      <c r="J31" s="175"/>
      <c r="K31" s="175"/>
      <c r="L31" s="175"/>
      <c r="M31" s="175"/>
      <c r="N31" s="176"/>
      <c r="O31" s="26"/>
      <c r="P31" s="26"/>
      <c r="Q31" s="26"/>
      <c r="R31" s="27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7"/>
      <c r="AI31" s="26"/>
      <c r="AJ31" s="26"/>
      <c r="AK31" s="26"/>
      <c r="AL31" s="26"/>
      <c r="AM31" s="27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>
        <v>5</v>
      </c>
      <c r="BG31" s="26"/>
      <c r="BH31" s="26"/>
      <c r="BI31" s="27"/>
      <c r="BJ31" s="26"/>
      <c r="BK31" s="26"/>
      <c r="BL31" s="26"/>
      <c r="BM31" s="26"/>
      <c r="BN31" s="26"/>
      <c r="BO31" s="27"/>
      <c r="BP31" s="26"/>
      <c r="BQ31" s="26"/>
      <c r="BR31" s="26"/>
      <c r="BS31" s="26"/>
      <c r="BT31" s="26"/>
      <c r="BU31" s="27"/>
      <c r="BV31" s="26"/>
      <c r="BW31" s="26"/>
      <c r="BX31" s="26"/>
      <c r="BY31" s="26"/>
      <c r="BZ31" s="26"/>
      <c r="CA31" s="27"/>
      <c r="CB31" s="26"/>
      <c r="CC31" s="26"/>
      <c r="CD31" s="26"/>
      <c r="CE31" s="26"/>
      <c r="CF31" s="26"/>
      <c r="CG31" s="26"/>
      <c r="CH31" s="26"/>
      <c r="CI31" s="26"/>
      <c r="CJ31" s="27"/>
      <c r="CK31" s="26"/>
      <c r="CL31" s="26"/>
      <c r="CM31" s="26"/>
      <c r="CN31" s="26"/>
      <c r="CO31" s="26"/>
      <c r="CP31" s="26"/>
      <c r="CQ31" s="26"/>
      <c r="CR31" s="26"/>
      <c r="CS31" s="54"/>
      <c r="CT31" s="382"/>
      <c r="CU31" s="369"/>
      <c r="CV31" s="49">
        <v>5</v>
      </c>
      <c r="CW31" s="384"/>
      <c r="CX31" s="29"/>
      <c r="CY31" s="29"/>
      <c r="CZ31" s="112"/>
    </row>
    <row r="32" spans="1:104" ht="25.5" customHeight="1" x14ac:dyDescent="0.3">
      <c r="A32" s="277"/>
      <c r="B32" s="329"/>
      <c r="C32" s="333"/>
      <c r="D32" s="334"/>
      <c r="E32" s="335"/>
      <c r="F32" s="259" t="s">
        <v>154</v>
      </c>
      <c r="G32" s="260"/>
      <c r="H32" s="260"/>
      <c r="I32" s="260"/>
      <c r="J32" s="260"/>
      <c r="K32" s="260"/>
      <c r="L32" s="260"/>
      <c r="M32" s="260"/>
      <c r="N32" s="261"/>
      <c r="O32" s="11">
        <v>-3</v>
      </c>
      <c r="P32" s="11">
        <v>-3</v>
      </c>
      <c r="Q32" s="11">
        <v>-3</v>
      </c>
      <c r="R32" s="11">
        <v>-3</v>
      </c>
      <c r="S32" s="11">
        <v>-3</v>
      </c>
      <c r="T32" s="34">
        <v>5</v>
      </c>
      <c r="U32" s="34">
        <v>5</v>
      </c>
      <c r="V32" s="17"/>
      <c r="W32" s="17"/>
      <c r="X32" s="17"/>
      <c r="Y32" s="11">
        <v>-3</v>
      </c>
      <c r="Z32" s="11">
        <v>-3</v>
      </c>
      <c r="AA32" s="11">
        <v>-3</v>
      </c>
      <c r="AB32" s="11">
        <v>-3</v>
      </c>
      <c r="AC32" s="11">
        <v>-3</v>
      </c>
      <c r="AD32" s="11">
        <v>-3</v>
      </c>
      <c r="AE32" s="11">
        <v>-3</v>
      </c>
      <c r="AF32" s="11">
        <v>-3</v>
      </c>
      <c r="AG32" s="11">
        <v>-3</v>
      </c>
      <c r="AH32" s="11">
        <v>-3</v>
      </c>
      <c r="AI32" s="11">
        <v>-3</v>
      </c>
      <c r="AJ32" s="11">
        <v>-3</v>
      </c>
      <c r="AK32" s="11">
        <v>-3</v>
      </c>
      <c r="AL32" s="11">
        <v>-3</v>
      </c>
      <c r="AM32" s="11">
        <v>-3</v>
      </c>
      <c r="AN32" s="11">
        <v>-3</v>
      </c>
      <c r="AO32" s="11">
        <v>-3</v>
      </c>
      <c r="AP32" s="11">
        <v>-3</v>
      </c>
      <c r="AQ32" s="11">
        <v>-3</v>
      </c>
      <c r="AR32" s="11">
        <v>-1</v>
      </c>
      <c r="AS32" s="17"/>
      <c r="AT32" s="17"/>
      <c r="AU32" s="11">
        <v>-3</v>
      </c>
      <c r="AV32" s="11">
        <v>-3</v>
      </c>
      <c r="AW32" s="11">
        <v>-3</v>
      </c>
      <c r="AX32" s="11">
        <v>-3</v>
      </c>
      <c r="AY32" s="11">
        <v>-3</v>
      </c>
      <c r="AZ32" s="11">
        <v>-3</v>
      </c>
      <c r="BA32" s="11">
        <v>-3</v>
      </c>
      <c r="BB32" s="11">
        <v>-3</v>
      </c>
      <c r="BC32" s="11">
        <v>-3</v>
      </c>
      <c r="BD32" s="11">
        <v>-3</v>
      </c>
      <c r="BE32" s="11">
        <v>-3</v>
      </c>
      <c r="BF32" s="11">
        <v>-1</v>
      </c>
      <c r="BG32" s="17"/>
      <c r="BH32" s="11">
        <v>-3</v>
      </c>
      <c r="BI32" s="11">
        <v>-3</v>
      </c>
      <c r="BJ32" s="11">
        <v>-3</v>
      </c>
      <c r="BK32" s="11">
        <v>-3</v>
      </c>
      <c r="BL32" s="11">
        <v>-3</v>
      </c>
      <c r="BM32" s="11">
        <v>-3</v>
      </c>
      <c r="BN32" s="11">
        <v>-3</v>
      </c>
      <c r="BO32" s="11">
        <v>-3</v>
      </c>
      <c r="BP32" s="11">
        <v>-3</v>
      </c>
      <c r="BQ32" s="11">
        <v>-3</v>
      </c>
      <c r="BR32" s="11">
        <v>-3</v>
      </c>
      <c r="BS32" s="11">
        <v>-3</v>
      </c>
      <c r="BT32" s="11">
        <v>-3</v>
      </c>
      <c r="BU32" s="11">
        <v>-3</v>
      </c>
      <c r="BV32" s="17"/>
      <c r="BW32" s="11">
        <v>-1</v>
      </c>
      <c r="BX32" s="11"/>
      <c r="BY32" s="18"/>
      <c r="BZ32" s="17"/>
      <c r="CA32" s="19"/>
      <c r="CB32" s="11">
        <v>-3</v>
      </c>
      <c r="CC32" s="11">
        <v>-3</v>
      </c>
      <c r="CD32" s="11">
        <v>-3</v>
      </c>
      <c r="CE32" s="11">
        <v>-3</v>
      </c>
      <c r="CF32" s="11">
        <v>-3</v>
      </c>
      <c r="CG32" s="11">
        <v>-3</v>
      </c>
      <c r="CH32" s="11">
        <v>-3</v>
      </c>
      <c r="CI32" s="11">
        <v>-3</v>
      </c>
      <c r="CJ32" s="11">
        <v>-3</v>
      </c>
      <c r="CK32" s="11">
        <v>-3</v>
      </c>
      <c r="CL32" s="11">
        <v>-3</v>
      </c>
      <c r="CM32" s="11">
        <v>-3</v>
      </c>
      <c r="CN32" s="11">
        <v>-3</v>
      </c>
      <c r="CO32" s="11">
        <v>-3</v>
      </c>
      <c r="CP32" s="11">
        <v>-3</v>
      </c>
      <c r="CQ32" s="11">
        <v>-1</v>
      </c>
      <c r="CR32" s="11">
        <v>-1</v>
      </c>
      <c r="CS32" s="42"/>
      <c r="CT32" s="381">
        <v>69</v>
      </c>
      <c r="CU32" s="368">
        <v>2</v>
      </c>
      <c r="CV32" s="50">
        <f>O32+P32+Q32+R32+S32+Y32+Z32+AA32+AB32+AC32+AD32+AE32+AF32+AG32+AH32+AI32+AJ32+AK32+AL32+AM32+AN32+AO32+AP32+AQ32+AR32+AU32+AV32+AW32+AX32+AY32+AZ32+BA32+BB32+BC32+BD32+BE32+BF32+BH32+BI32+BJ32+BK32+BL32+BM32+BN32+BO32+BP32+BQ32+BR32+BS32+BT32+BU32+BW32+CB32+CC32+CD32+CE32+CF32+CG32+CH32+CI32+CJ32+CK32+CL32+CM32+CN32+CO32+CP32+CQ32+CR32</f>
        <v>-197</v>
      </c>
      <c r="CW32" s="67">
        <v>10</v>
      </c>
      <c r="CX32" s="29"/>
      <c r="CY32" s="29"/>
      <c r="CZ32" s="112"/>
    </row>
    <row r="33" spans="1:104" ht="25.5" customHeight="1" x14ac:dyDescent="0.3">
      <c r="A33" s="277"/>
      <c r="B33" s="329"/>
      <c r="C33" s="333"/>
      <c r="D33" s="334"/>
      <c r="E33" s="335"/>
      <c r="F33" s="262"/>
      <c r="G33" s="263"/>
      <c r="H33" s="263"/>
      <c r="I33" s="263"/>
      <c r="J33" s="263"/>
      <c r="K33" s="263"/>
      <c r="L33" s="263"/>
      <c r="M33" s="263"/>
      <c r="N33" s="264"/>
      <c r="O33" s="26">
        <v>5</v>
      </c>
      <c r="P33" s="26">
        <v>5</v>
      </c>
      <c r="Q33" s="26">
        <v>5</v>
      </c>
      <c r="R33" s="26">
        <v>5</v>
      </c>
      <c r="S33" s="26">
        <v>5</v>
      </c>
      <c r="T33" s="21">
        <v>5</v>
      </c>
      <c r="U33" s="21">
        <v>5</v>
      </c>
      <c r="V33" s="21"/>
      <c r="W33" s="21"/>
      <c r="X33" s="21"/>
      <c r="Y33" s="26">
        <v>1</v>
      </c>
      <c r="Z33" s="26">
        <v>1</v>
      </c>
      <c r="AA33" s="26">
        <v>1</v>
      </c>
      <c r="AB33" s="26">
        <v>1</v>
      </c>
      <c r="AC33" s="21">
        <v>1</v>
      </c>
      <c r="AD33" s="21">
        <v>1</v>
      </c>
      <c r="AE33" s="26">
        <v>5</v>
      </c>
      <c r="AF33" s="26">
        <v>5</v>
      </c>
      <c r="AG33" s="26">
        <v>5</v>
      </c>
      <c r="AH33" s="26">
        <v>5</v>
      </c>
      <c r="AI33" s="26">
        <v>5</v>
      </c>
      <c r="AJ33" s="26">
        <v>5</v>
      </c>
      <c r="AK33" s="26">
        <v>5</v>
      </c>
      <c r="AL33" s="26">
        <v>5</v>
      </c>
      <c r="AM33" s="26">
        <v>5</v>
      </c>
      <c r="AN33" s="26">
        <v>5</v>
      </c>
      <c r="AO33" s="26">
        <v>5</v>
      </c>
      <c r="AP33" s="26">
        <v>5</v>
      </c>
      <c r="AQ33" s="26">
        <v>5</v>
      </c>
      <c r="AR33" s="21">
        <v>1</v>
      </c>
      <c r="AS33" s="21"/>
      <c r="AT33" s="21"/>
      <c r="AU33" s="26">
        <v>1</v>
      </c>
      <c r="AV33" s="26">
        <v>1</v>
      </c>
      <c r="AW33" s="26">
        <v>1</v>
      </c>
      <c r="AX33" s="21">
        <v>1</v>
      </c>
      <c r="AY33" s="26">
        <v>1</v>
      </c>
      <c r="AZ33" s="26">
        <v>1</v>
      </c>
      <c r="BA33" s="26">
        <v>1</v>
      </c>
      <c r="BB33" s="21">
        <v>1</v>
      </c>
      <c r="BC33" s="26">
        <v>1</v>
      </c>
      <c r="BD33" s="26">
        <v>1</v>
      </c>
      <c r="BE33" s="26">
        <v>5</v>
      </c>
      <c r="BF33" s="21">
        <v>1</v>
      </c>
      <c r="BG33" s="21"/>
      <c r="BH33" s="26">
        <v>5</v>
      </c>
      <c r="BI33" s="26">
        <v>5</v>
      </c>
      <c r="BJ33" s="26">
        <v>5</v>
      </c>
      <c r="BK33" s="26">
        <v>5</v>
      </c>
      <c r="BL33" s="26">
        <v>5</v>
      </c>
      <c r="BM33" s="26">
        <v>5</v>
      </c>
      <c r="BN33" s="26">
        <v>5</v>
      </c>
      <c r="BO33" s="26">
        <v>1</v>
      </c>
      <c r="BP33" s="26">
        <v>1</v>
      </c>
      <c r="BQ33" s="26">
        <v>1</v>
      </c>
      <c r="BR33" s="26">
        <v>1</v>
      </c>
      <c r="BS33" s="26">
        <v>1</v>
      </c>
      <c r="BT33" s="26">
        <v>1</v>
      </c>
      <c r="BU33" s="21">
        <v>1</v>
      </c>
      <c r="BV33" s="21"/>
      <c r="BW33" s="21">
        <v>1</v>
      </c>
      <c r="BX33" s="21"/>
      <c r="BY33" s="22"/>
      <c r="BZ33" s="21"/>
      <c r="CA33" s="23"/>
      <c r="CB33" s="26">
        <v>5</v>
      </c>
      <c r="CC33" s="26">
        <v>5</v>
      </c>
      <c r="CD33" s="26">
        <v>5</v>
      </c>
      <c r="CE33" s="26">
        <v>5</v>
      </c>
      <c r="CF33" s="26">
        <v>5</v>
      </c>
      <c r="CG33" s="26">
        <v>1</v>
      </c>
      <c r="CH33" s="26">
        <v>1</v>
      </c>
      <c r="CI33" s="26">
        <v>1</v>
      </c>
      <c r="CJ33" s="26">
        <v>1</v>
      </c>
      <c r="CK33" s="26">
        <v>1</v>
      </c>
      <c r="CL33" s="26">
        <v>1</v>
      </c>
      <c r="CM33" s="26">
        <v>5</v>
      </c>
      <c r="CN33" s="26">
        <v>5</v>
      </c>
      <c r="CO33" s="26">
        <v>5</v>
      </c>
      <c r="CP33" s="26">
        <v>5</v>
      </c>
      <c r="CQ33" s="21">
        <v>1</v>
      </c>
      <c r="CR33" s="21">
        <v>1</v>
      </c>
      <c r="CS33" s="42"/>
      <c r="CT33" s="382"/>
      <c r="CU33" s="369"/>
      <c r="CV33" s="49">
        <f>O33+P33+Q33+R33+S33+Y33+Z33+AA33+AB33+AC33+AD33+AE33+AF33+AG33+AH33+AI33+AJ33+AK33+AL33+AM33+AN33+AO33+AP33+AQ33+AR33+AU33+AV33+AW33+AX33+AY33+AZ33+BB33+BA33+BC33+BD33+BE33+BF33+BH33+BI33+BJ33+BK33+BL33+BM33+BN33+BO33+BP33+BQ33+BR33+BS33+BT33+BU33+BW33+CB33+CC33+CD33+CE33+CF33+CG33+CH33+CI33+CJ33+CK33+CL33+CM33+CN33+CO3+CO33+CP33+CQ33+CR33</f>
        <v>209</v>
      </c>
      <c r="CW33" s="68">
        <v>10</v>
      </c>
      <c r="CX33" s="29"/>
      <c r="CY33" s="29"/>
      <c r="CZ33" s="112"/>
    </row>
    <row r="34" spans="1:104" ht="25.5" customHeight="1" x14ac:dyDescent="0.3">
      <c r="A34" s="277"/>
      <c r="B34" s="329"/>
      <c r="C34" s="333"/>
      <c r="D34" s="334"/>
      <c r="E34" s="335"/>
      <c r="F34" s="171" t="s">
        <v>155</v>
      </c>
      <c r="G34" s="172"/>
      <c r="H34" s="172"/>
      <c r="I34" s="172"/>
      <c r="J34" s="172"/>
      <c r="K34" s="172"/>
      <c r="L34" s="172"/>
      <c r="M34" s="172"/>
      <c r="N34" s="173"/>
      <c r="O34" s="11"/>
      <c r="P34" s="14"/>
      <c r="Q34" s="14"/>
      <c r="R34" s="14"/>
      <c r="S34" s="11">
        <v>-1</v>
      </c>
      <c r="T34" s="17"/>
      <c r="U34" s="17"/>
      <c r="V34" s="17"/>
      <c r="W34" s="17"/>
      <c r="X34" s="17"/>
      <c r="Y34" s="11"/>
      <c r="Z34" s="14"/>
      <c r="AA34" s="14"/>
      <c r="AB34" s="14"/>
      <c r="AC34" s="17"/>
      <c r="AD34" s="17"/>
      <c r="AE34" s="11"/>
      <c r="AF34" s="11"/>
      <c r="AG34" s="11"/>
      <c r="AH34" s="11"/>
      <c r="AI34" s="11"/>
      <c r="AJ34" s="11"/>
      <c r="AK34" s="11"/>
      <c r="AL34" s="11"/>
      <c r="AM34" s="11"/>
      <c r="AN34" s="14"/>
      <c r="AO34" s="14"/>
      <c r="AP34" s="14"/>
      <c r="AQ34" s="14"/>
      <c r="AR34" s="11">
        <v>-1</v>
      </c>
      <c r="AS34" s="17"/>
      <c r="AT34" s="17"/>
      <c r="AU34" s="14"/>
      <c r="AV34" s="14"/>
      <c r="AW34" s="14"/>
      <c r="AX34" s="17"/>
      <c r="AY34" s="14"/>
      <c r="AZ34" s="14"/>
      <c r="BA34" s="14"/>
      <c r="BB34" s="17"/>
      <c r="BC34" s="14"/>
      <c r="BD34" s="14"/>
      <c r="BE34" s="14"/>
      <c r="BF34" s="11">
        <v>-1</v>
      </c>
      <c r="BG34" s="17"/>
      <c r="BH34" s="11"/>
      <c r="BI34" s="11"/>
      <c r="BJ34" s="11"/>
      <c r="BK34" s="11"/>
      <c r="BL34" s="11"/>
      <c r="BM34" s="11"/>
      <c r="BN34" s="11"/>
      <c r="BO34" s="14"/>
      <c r="BP34" s="14"/>
      <c r="BQ34" s="14"/>
      <c r="BR34" s="14"/>
      <c r="BS34" s="14"/>
      <c r="BT34" s="14"/>
      <c r="BU34" s="17"/>
      <c r="BV34" s="17"/>
      <c r="BW34" s="11">
        <v>-1</v>
      </c>
      <c r="BX34" s="17"/>
      <c r="BY34" s="18"/>
      <c r="BZ34" s="17"/>
      <c r="CA34" s="19"/>
      <c r="CB34" s="11">
        <v>-1</v>
      </c>
      <c r="CC34" s="11">
        <v>-1</v>
      </c>
      <c r="CD34" s="11">
        <v>-1</v>
      </c>
      <c r="CE34" s="11"/>
      <c r="CF34" s="11"/>
      <c r="CG34" s="17"/>
      <c r="CH34" s="17"/>
      <c r="CI34" s="18"/>
      <c r="CJ34" s="17"/>
      <c r="CK34" s="17"/>
      <c r="CL34" s="18"/>
      <c r="CM34" s="11"/>
      <c r="CN34" s="14"/>
      <c r="CO34" s="14"/>
      <c r="CP34" s="14"/>
      <c r="CQ34" s="11">
        <v>-1</v>
      </c>
      <c r="CR34" s="11">
        <v>-1</v>
      </c>
      <c r="CS34" s="42"/>
      <c r="CT34" s="381">
        <v>9</v>
      </c>
      <c r="CU34" s="368">
        <v>0</v>
      </c>
      <c r="CV34" s="50">
        <f>S34+AR34+BW34+CB34+CC34+CD34+CQ34+CR34+BF34</f>
        <v>-9</v>
      </c>
      <c r="CW34" s="383">
        <v>0</v>
      </c>
      <c r="CX34" s="29"/>
      <c r="CY34" s="29"/>
      <c r="CZ34" s="112"/>
    </row>
    <row r="35" spans="1:104" ht="25.5" customHeight="1" x14ac:dyDescent="0.3">
      <c r="A35" s="277"/>
      <c r="B35" s="329"/>
      <c r="C35" s="333"/>
      <c r="D35" s="334"/>
      <c r="E35" s="335"/>
      <c r="F35" s="174"/>
      <c r="G35" s="175"/>
      <c r="H35" s="175"/>
      <c r="I35" s="175"/>
      <c r="J35" s="175"/>
      <c r="K35" s="175"/>
      <c r="L35" s="175"/>
      <c r="M35" s="175"/>
      <c r="N35" s="176"/>
      <c r="O35" s="26"/>
      <c r="P35" s="15"/>
      <c r="Q35" s="15"/>
      <c r="R35" s="15"/>
      <c r="S35" s="26">
        <v>1</v>
      </c>
      <c r="T35" s="21"/>
      <c r="U35" s="21"/>
      <c r="V35" s="21"/>
      <c r="W35" s="21"/>
      <c r="X35" s="21"/>
      <c r="Y35" s="26"/>
      <c r="Z35" s="15"/>
      <c r="AA35" s="15"/>
      <c r="AB35" s="15"/>
      <c r="AC35" s="21"/>
      <c r="AD35" s="21"/>
      <c r="AE35" s="26"/>
      <c r="AF35" s="26"/>
      <c r="AG35" s="26"/>
      <c r="AH35" s="26"/>
      <c r="AI35" s="26"/>
      <c r="AJ35" s="26"/>
      <c r="AK35" s="26"/>
      <c r="AL35" s="26"/>
      <c r="AM35" s="26"/>
      <c r="AN35" s="15"/>
      <c r="AO35" s="15"/>
      <c r="AP35" s="15"/>
      <c r="AQ35" s="15"/>
      <c r="AR35" s="21">
        <v>1</v>
      </c>
      <c r="AS35" s="21"/>
      <c r="AT35" s="21"/>
      <c r="AU35" s="15"/>
      <c r="AV35" s="15"/>
      <c r="AW35" s="15"/>
      <c r="AX35" s="21"/>
      <c r="AY35" s="15"/>
      <c r="AZ35" s="15"/>
      <c r="BA35" s="15"/>
      <c r="BB35" s="21"/>
      <c r="BC35" s="15"/>
      <c r="BD35" s="15"/>
      <c r="BE35" s="15"/>
      <c r="BF35" s="21">
        <v>1</v>
      </c>
      <c r="BG35" s="21"/>
      <c r="BH35" s="26"/>
      <c r="BI35" s="26"/>
      <c r="BJ35" s="26"/>
      <c r="BK35" s="26"/>
      <c r="BL35" s="26"/>
      <c r="BM35" s="26"/>
      <c r="BN35" s="26"/>
      <c r="BO35" s="15"/>
      <c r="BP35" s="15"/>
      <c r="BQ35" s="15"/>
      <c r="BR35" s="15"/>
      <c r="BS35" s="15"/>
      <c r="BT35" s="15"/>
      <c r="BU35" s="21"/>
      <c r="BV35" s="21"/>
      <c r="BW35" s="21">
        <v>1</v>
      </c>
      <c r="BX35" s="21"/>
      <c r="BY35" s="22"/>
      <c r="BZ35" s="21"/>
      <c r="CA35" s="23"/>
      <c r="CB35" s="26">
        <v>1</v>
      </c>
      <c r="CC35" s="26">
        <v>1</v>
      </c>
      <c r="CD35" s="26">
        <v>1</v>
      </c>
      <c r="CE35" s="26"/>
      <c r="CF35" s="26"/>
      <c r="CG35" s="21"/>
      <c r="CH35" s="21"/>
      <c r="CI35" s="22"/>
      <c r="CJ35" s="21"/>
      <c r="CK35" s="21"/>
      <c r="CL35" s="22"/>
      <c r="CM35" s="26"/>
      <c r="CN35" s="15"/>
      <c r="CO35" s="15"/>
      <c r="CP35" s="15"/>
      <c r="CQ35" s="21">
        <v>1</v>
      </c>
      <c r="CR35" s="21">
        <v>1</v>
      </c>
      <c r="CS35" s="42"/>
      <c r="CT35" s="382"/>
      <c r="CU35" s="369"/>
      <c r="CV35" s="51">
        <f>CR35+CQ35+CD35+CC35+CB35+BW35+BF35+AR35+S35</f>
        <v>9</v>
      </c>
      <c r="CW35" s="384"/>
      <c r="CX35" s="29"/>
      <c r="CY35" s="29"/>
      <c r="CZ35" s="112"/>
    </row>
    <row r="36" spans="1:104" ht="25.5" customHeight="1" x14ac:dyDescent="0.3">
      <c r="A36" s="277"/>
      <c r="B36" s="329"/>
      <c r="C36" s="333"/>
      <c r="D36" s="334"/>
      <c r="E36" s="335"/>
      <c r="F36" s="171" t="s">
        <v>62</v>
      </c>
      <c r="G36" s="172"/>
      <c r="H36" s="172"/>
      <c r="I36" s="172"/>
      <c r="J36" s="172"/>
      <c r="K36" s="172"/>
      <c r="L36" s="172"/>
      <c r="M36" s="172"/>
      <c r="N36" s="173"/>
      <c r="O36" s="11">
        <v>-3</v>
      </c>
      <c r="P36" s="11">
        <v>-3</v>
      </c>
      <c r="Q36" s="11">
        <v>-3</v>
      </c>
      <c r="R36" s="11">
        <v>-3</v>
      </c>
      <c r="S36" s="11">
        <v>-3</v>
      </c>
      <c r="T36" s="11">
        <v>-3</v>
      </c>
      <c r="U36" s="11">
        <v>-3</v>
      </c>
      <c r="V36" s="11">
        <v>-3</v>
      </c>
      <c r="W36" s="11">
        <v>-3</v>
      </c>
      <c r="X36" s="11">
        <v>-3</v>
      </c>
      <c r="Y36" s="11">
        <v>-3</v>
      </c>
      <c r="Z36" s="11">
        <v>-3</v>
      </c>
      <c r="AA36" s="11">
        <v>-3</v>
      </c>
      <c r="AB36" s="11">
        <v>-3</v>
      </c>
      <c r="AC36" s="11">
        <v>-3</v>
      </c>
      <c r="AD36" s="11">
        <v>-3</v>
      </c>
      <c r="AE36" s="11">
        <v>-3</v>
      </c>
      <c r="AF36" s="11">
        <v>-3</v>
      </c>
      <c r="AG36" s="11">
        <v>-3</v>
      </c>
      <c r="AH36" s="11">
        <v>-3</v>
      </c>
      <c r="AI36" s="11">
        <v>-3</v>
      </c>
      <c r="AJ36" s="11">
        <v>-3</v>
      </c>
      <c r="AK36" s="11">
        <v>-3</v>
      </c>
      <c r="AL36" s="11">
        <v>-3</v>
      </c>
      <c r="AM36" s="11">
        <v>-3</v>
      </c>
      <c r="AN36" s="11">
        <v>-3</v>
      </c>
      <c r="AO36" s="11">
        <v>-3</v>
      </c>
      <c r="AP36" s="11">
        <v>-3</v>
      </c>
      <c r="AQ36" s="11">
        <v>-3</v>
      </c>
      <c r="AR36" s="11">
        <v>-3</v>
      </c>
      <c r="AS36" s="11">
        <v>-3</v>
      </c>
      <c r="AT36" s="11">
        <v>-3</v>
      </c>
      <c r="AU36" s="11">
        <v>-3</v>
      </c>
      <c r="AV36" s="11">
        <v>-3</v>
      </c>
      <c r="AW36" s="11">
        <v>-3</v>
      </c>
      <c r="AX36" s="11">
        <v>-3</v>
      </c>
      <c r="AY36" s="11">
        <v>-3</v>
      </c>
      <c r="AZ36" s="11">
        <v>-3</v>
      </c>
      <c r="BA36" s="11">
        <v>-3</v>
      </c>
      <c r="BB36" s="11">
        <v>-3</v>
      </c>
      <c r="BC36" s="11">
        <v>-3</v>
      </c>
      <c r="BD36" s="11">
        <v>-3</v>
      </c>
      <c r="BE36" s="11">
        <v>-3</v>
      </c>
      <c r="BF36" s="11">
        <v>-3</v>
      </c>
      <c r="BG36" s="17"/>
      <c r="BH36" s="11">
        <v>-3</v>
      </c>
      <c r="BI36" s="11">
        <v>-3</v>
      </c>
      <c r="BJ36" s="11">
        <v>-3</v>
      </c>
      <c r="BK36" s="11">
        <v>-3</v>
      </c>
      <c r="BL36" s="11">
        <v>-3</v>
      </c>
      <c r="BM36" s="11">
        <v>-3</v>
      </c>
      <c r="BN36" s="11">
        <v>-3</v>
      </c>
      <c r="BO36" s="11">
        <v>-3</v>
      </c>
      <c r="BP36" s="11">
        <v>-3</v>
      </c>
      <c r="BQ36" s="11">
        <v>-3</v>
      </c>
      <c r="BR36" s="11">
        <v>-3</v>
      </c>
      <c r="BS36" s="11">
        <v>-3</v>
      </c>
      <c r="BT36" s="11">
        <v>-3</v>
      </c>
      <c r="BU36" s="11">
        <v>-3</v>
      </c>
      <c r="BV36" s="11">
        <v>-3</v>
      </c>
      <c r="BW36" s="11">
        <v>-3</v>
      </c>
      <c r="BX36" s="11">
        <v>-3</v>
      </c>
      <c r="BY36" s="11">
        <v>-3</v>
      </c>
      <c r="BZ36" s="11">
        <v>-3</v>
      </c>
      <c r="CA36" s="11">
        <v>-3</v>
      </c>
      <c r="CB36" s="11">
        <v>-3</v>
      </c>
      <c r="CC36" s="11">
        <v>-3</v>
      </c>
      <c r="CD36" s="11">
        <v>-3</v>
      </c>
      <c r="CE36" s="11">
        <v>-3</v>
      </c>
      <c r="CF36" s="11">
        <v>-3</v>
      </c>
      <c r="CG36" s="11">
        <v>-3</v>
      </c>
      <c r="CH36" s="11">
        <v>-3</v>
      </c>
      <c r="CI36" s="11">
        <v>-3</v>
      </c>
      <c r="CJ36" s="11">
        <v>-3</v>
      </c>
      <c r="CK36" s="11">
        <v>-3</v>
      </c>
      <c r="CL36" s="11">
        <v>-3</v>
      </c>
      <c r="CM36" s="11">
        <v>-3</v>
      </c>
      <c r="CN36" s="11">
        <v>-3</v>
      </c>
      <c r="CO36" s="11">
        <v>-3</v>
      </c>
      <c r="CP36" s="11">
        <v>-3</v>
      </c>
      <c r="CQ36" s="11">
        <v>-3</v>
      </c>
      <c r="CR36" s="11">
        <v>-3</v>
      </c>
      <c r="CS36" s="42"/>
      <c r="CT36" s="381">
        <v>80</v>
      </c>
      <c r="CU36" s="368">
        <v>0</v>
      </c>
      <c r="CV36" s="50">
        <f>O36+P36+Q36+R36+S36+T36+U36+V36+W36+X36+Y36+Z36+AA36+AB36+AC36+AD36+AE36+AF36+AG36+AH36+AI36+AJ36+AK36+AL36+AM36+AN36+AO36+AP36+AQ36+AR36+AS36+AT36+AU36+AV36+AW36+AX36+AY36+AZ36+BA36+BB36+BC36+BD36+BE36+BF36+BH36+BI36+BJ36+BK36+BL36+BM36+BN36+BO36+BP36+BQ36+BR36+BS36+BT36+BU36+BV36+BW36+BX36+BY36+BZ36+CA36+CB36+CC36+CD36+CE36+CG36+CF36+CH36+CI36+CJ36+CK36+CL36+CM36+CN36+CO36+CP36+CQ36+CR36</f>
        <v>-243</v>
      </c>
      <c r="CW36" s="383">
        <v>0</v>
      </c>
      <c r="CX36" s="29"/>
      <c r="CY36" s="29"/>
      <c r="CZ36" s="112"/>
    </row>
    <row r="37" spans="1:104" ht="25.5" customHeight="1" x14ac:dyDescent="0.3">
      <c r="A37" s="277"/>
      <c r="B37" s="329"/>
      <c r="C37" s="336"/>
      <c r="D37" s="337"/>
      <c r="E37" s="338"/>
      <c r="F37" s="174"/>
      <c r="G37" s="175"/>
      <c r="H37" s="175"/>
      <c r="I37" s="175"/>
      <c r="J37" s="175"/>
      <c r="K37" s="175"/>
      <c r="L37" s="175"/>
      <c r="M37" s="175"/>
      <c r="N37" s="176"/>
      <c r="O37" s="26">
        <v>5</v>
      </c>
      <c r="P37" s="26">
        <v>5</v>
      </c>
      <c r="Q37" s="26">
        <v>5</v>
      </c>
      <c r="R37" s="26">
        <v>5</v>
      </c>
      <c r="S37" s="26">
        <v>5</v>
      </c>
      <c r="T37" s="26">
        <v>5</v>
      </c>
      <c r="U37" s="26">
        <v>5</v>
      </c>
      <c r="V37" s="26">
        <v>5</v>
      </c>
      <c r="W37" s="26">
        <v>5</v>
      </c>
      <c r="X37" s="26">
        <v>5</v>
      </c>
      <c r="Y37" s="26">
        <v>5</v>
      </c>
      <c r="Z37" s="26">
        <v>5</v>
      </c>
      <c r="AA37" s="26">
        <v>5</v>
      </c>
      <c r="AB37" s="26">
        <v>5</v>
      </c>
      <c r="AC37" s="26">
        <v>5</v>
      </c>
      <c r="AD37" s="26">
        <v>5</v>
      </c>
      <c r="AE37" s="26">
        <v>5</v>
      </c>
      <c r="AF37" s="26">
        <v>5</v>
      </c>
      <c r="AG37" s="26">
        <v>5</v>
      </c>
      <c r="AH37" s="26">
        <v>5</v>
      </c>
      <c r="AI37" s="26">
        <v>5</v>
      </c>
      <c r="AJ37" s="26">
        <v>5</v>
      </c>
      <c r="AK37" s="26">
        <v>5</v>
      </c>
      <c r="AL37" s="26">
        <v>5</v>
      </c>
      <c r="AM37" s="26">
        <v>5</v>
      </c>
      <c r="AN37" s="26">
        <v>5</v>
      </c>
      <c r="AO37" s="26">
        <v>5</v>
      </c>
      <c r="AP37" s="26">
        <v>5</v>
      </c>
      <c r="AQ37" s="26">
        <v>5</v>
      </c>
      <c r="AR37" s="26">
        <v>5</v>
      </c>
      <c r="AS37" s="26">
        <v>5</v>
      </c>
      <c r="AT37" s="26">
        <v>5</v>
      </c>
      <c r="AU37" s="26">
        <v>5</v>
      </c>
      <c r="AV37" s="26">
        <v>5</v>
      </c>
      <c r="AW37" s="26">
        <v>5</v>
      </c>
      <c r="AX37" s="26">
        <v>5</v>
      </c>
      <c r="AY37" s="26">
        <v>5</v>
      </c>
      <c r="AZ37" s="26">
        <v>5</v>
      </c>
      <c r="BA37" s="26">
        <v>5</v>
      </c>
      <c r="BB37" s="26">
        <v>5</v>
      </c>
      <c r="BC37" s="26">
        <v>5</v>
      </c>
      <c r="BD37" s="26">
        <v>5</v>
      </c>
      <c r="BE37" s="26">
        <v>5</v>
      </c>
      <c r="BF37" s="26">
        <v>5</v>
      </c>
      <c r="BG37" s="21"/>
      <c r="BH37" s="26">
        <v>5</v>
      </c>
      <c r="BI37" s="26">
        <v>5</v>
      </c>
      <c r="BJ37" s="26">
        <v>5</v>
      </c>
      <c r="BK37" s="26">
        <v>5</v>
      </c>
      <c r="BL37" s="26">
        <v>5</v>
      </c>
      <c r="BM37" s="26">
        <v>5</v>
      </c>
      <c r="BN37" s="26">
        <v>5</v>
      </c>
      <c r="BO37" s="26">
        <v>5</v>
      </c>
      <c r="BP37" s="26">
        <v>5</v>
      </c>
      <c r="BQ37" s="26">
        <v>5</v>
      </c>
      <c r="BR37" s="26">
        <v>5</v>
      </c>
      <c r="BS37" s="26">
        <v>5</v>
      </c>
      <c r="BT37" s="26">
        <v>5</v>
      </c>
      <c r="BU37" s="26">
        <v>5</v>
      </c>
      <c r="BV37" s="26">
        <v>5</v>
      </c>
      <c r="BW37" s="26">
        <v>5</v>
      </c>
      <c r="BX37" s="26">
        <v>5</v>
      </c>
      <c r="BY37" s="26">
        <v>5</v>
      </c>
      <c r="BZ37" s="26">
        <v>5</v>
      </c>
      <c r="CA37" s="26">
        <v>5</v>
      </c>
      <c r="CB37" s="26">
        <v>5</v>
      </c>
      <c r="CC37" s="26">
        <v>5</v>
      </c>
      <c r="CD37" s="26">
        <v>5</v>
      </c>
      <c r="CE37" s="26">
        <v>5</v>
      </c>
      <c r="CF37" s="26">
        <v>5</v>
      </c>
      <c r="CG37" s="26">
        <v>5</v>
      </c>
      <c r="CH37" s="26">
        <v>5</v>
      </c>
      <c r="CI37" s="26">
        <v>5</v>
      </c>
      <c r="CJ37" s="26">
        <v>5</v>
      </c>
      <c r="CK37" s="26">
        <v>5</v>
      </c>
      <c r="CL37" s="26">
        <v>5</v>
      </c>
      <c r="CM37" s="26">
        <v>5</v>
      </c>
      <c r="CN37" s="26">
        <v>5</v>
      </c>
      <c r="CO37" s="26">
        <v>5</v>
      </c>
      <c r="CP37" s="26">
        <v>5</v>
      </c>
      <c r="CQ37" s="26">
        <v>5</v>
      </c>
      <c r="CR37" s="26">
        <v>5</v>
      </c>
      <c r="CS37" s="42"/>
      <c r="CT37" s="382"/>
      <c r="CU37" s="369"/>
      <c r="CV37" s="49">
        <f>CR37+CQ37+CP37+CN37+CO37+CM37+CL37+CK37+CJ37+CI37+CH37+CG37+CF37+CE37+CD37+CC37+CB37+CA37+BZ37+BY37+BX37+BW37+BV37+BU37+BT37+BS37+BR37+BQ37+BP37+BO37+BN37+BM37+BL37+BK37+BJ37+BI37+BH37+BF37+BE37+BD37+BC37+BB37+BA37+AZ37+AY37+AX37+AW37+AV37+AU37+AT37+AS37+AR37+AQ37+AP37+AO37+AN37+AM37+AL37+AK37+AJ37+AI37+AH37+AG37+AF37+AE37+AC37+AD37+AB37+AA37+Z37+Y37+X37+W37+V37+U37+T37+S37+R37+Q37+P37+O37</f>
        <v>405</v>
      </c>
      <c r="CW37" s="384"/>
      <c r="CX37" s="29"/>
      <c r="CY37" s="29"/>
      <c r="CZ37" s="112"/>
    </row>
    <row r="38" spans="1:104" ht="25.5" customHeight="1" x14ac:dyDescent="0.3">
      <c r="A38" s="277"/>
      <c r="B38" s="329"/>
      <c r="C38" s="355" t="s">
        <v>1</v>
      </c>
      <c r="D38" s="355"/>
      <c r="E38" s="355"/>
      <c r="F38" s="259" t="s">
        <v>149</v>
      </c>
      <c r="G38" s="260"/>
      <c r="H38" s="260"/>
      <c r="I38" s="260"/>
      <c r="J38" s="260"/>
      <c r="K38" s="260"/>
      <c r="L38" s="260"/>
      <c r="M38" s="260"/>
      <c r="N38" s="261"/>
      <c r="O38" s="11">
        <v>-5</v>
      </c>
      <c r="P38" s="11">
        <v>-5</v>
      </c>
      <c r="Q38" s="11">
        <v>-5</v>
      </c>
      <c r="R38" s="11">
        <v>-5</v>
      </c>
      <c r="S38" s="11">
        <v>-3</v>
      </c>
      <c r="T38" s="34">
        <v>5</v>
      </c>
      <c r="U38" s="34">
        <v>5</v>
      </c>
      <c r="V38" s="17"/>
      <c r="W38" s="17"/>
      <c r="X38" s="34">
        <v>5</v>
      </c>
      <c r="Y38" s="11">
        <v>-5</v>
      </c>
      <c r="Z38" s="11">
        <v>-5</v>
      </c>
      <c r="AA38" s="11">
        <v>-5</v>
      </c>
      <c r="AB38" s="11">
        <v>-5</v>
      </c>
      <c r="AC38" s="11">
        <v>-5</v>
      </c>
      <c r="AD38" s="11">
        <v>-5</v>
      </c>
      <c r="AE38" s="11">
        <v>-5</v>
      </c>
      <c r="AF38" s="11">
        <v>-5</v>
      </c>
      <c r="AG38" s="11">
        <v>-5</v>
      </c>
      <c r="AH38" s="11">
        <v>-5</v>
      </c>
      <c r="AI38" s="11">
        <v>-5</v>
      </c>
      <c r="AJ38" s="11">
        <v>-5</v>
      </c>
      <c r="AK38" s="11">
        <v>-5</v>
      </c>
      <c r="AL38" s="11">
        <v>-5</v>
      </c>
      <c r="AM38" s="11">
        <v>-5</v>
      </c>
      <c r="AN38" s="11">
        <v>-5</v>
      </c>
      <c r="AO38" s="11">
        <v>-5</v>
      </c>
      <c r="AP38" s="11">
        <v>-5</v>
      </c>
      <c r="AQ38" s="11">
        <v>-5</v>
      </c>
      <c r="AR38" s="11">
        <v>-3</v>
      </c>
      <c r="AS38" s="17"/>
      <c r="AT38" s="11">
        <v>-3</v>
      </c>
      <c r="AU38" s="11">
        <v>-5</v>
      </c>
      <c r="AV38" s="11">
        <v>-5</v>
      </c>
      <c r="AW38" s="11">
        <v>-5</v>
      </c>
      <c r="AX38" s="11">
        <v>-5</v>
      </c>
      <c r="AY38" s="11">
        <v>-5</v>
      </c>
      <c r="AZ38" s="11">
        <v>-5</v>
      </c>
      <c r="BA38" s="11">
        <v>-5</v>
      </c>
      <c r="BB38" s="11">
        <v>-5</v>
      </c>
      <c r="BC38" s="11">
        <v>-5</v>
      </c>
      <c r="BD38" s="11">
        <v>-5</v>
      </c>
      <c r="BE38" s="11">
        <v>-5</v>
      </c>
      <c r="BF38" s="11">
        <v>-3</v>
      </c>
      <c r="BG38" s="11">
        <v>-5</v>
      </c>
      <c r="BH38" s="11">
        <v>-5</v>
      </c>
      <c r="BI38" s="11">
        <v>-5</v>
      </c>
      <c r="BJ38" s="11">
        <v>-5</v>
      </c>
      <c r="BK38" s="11">
        <v>-5</v>
      </c>
      <c r="BL38" s="11">
        <v>-5</v>
      </c>
      <c r="BM38" s="11">
        <v>-5</v>
      </c>
      <c r="BN38" s="11">
        <v>-5</v>
      </c>
      <c r="BO38" s="11">
        <v>-5</v>
      </c>
      <c r="BP38" s="11">
        <v>-5</v>
      </c>
      <c r="BQ38" s="11">
        <v>-5</v>
      </c>
      <c r="BR38" s="11">
        <v>-5</v>
      </c>
      <c r="BS38" s="11">
        <v>-5</v>
      </c>
      <c r="BT38" s="11">
        <v>-5</v>
      </c>
      <c r="BU38" s="11">
        <v>-5</v>
      </c>
      <c r="BV38" s="11">
        <v>-3</v>
      </c>
      <c r="BW38" s="11">
        <v>-3</v>
      </c>
      <c r="BX38" s="11">
        <v>-3</v>
      </c>
      <c r="BY38" s="11">
        <v>-5</v>
      </c>
      <c r="BZ38" s="11">
        <v>-5</v>
      </c>
      <c r="CA38" s="11">
        <v>-5</v>
      </c>
      <c r="CB38" s="11">
        <v>-5</v>
      </c>
      <c r="CC38" s="11">
        <v>-5</v>
      </c>
      <c r="CD38" s="11">
        <v>-5</v>
      </c>
      <c r="CE38" s="11">
        <v>-5</v>
      </c>
      <c r="CF38" s="11">
        <v>-5</v>
      </c>
      <c r="CG38" s="11">
        <v>-3</v>
      </c>
      <c r="CH38" s="11">
        <v>-3</v>
      </c>
      <c r="CI38" s="11">
        <v>-3</v>
      </c>
      <c r="CJ38" s="11">
        <v>-3</v>
      </c>
      <c r="CK38" s="11">
        <v>-3</v>
      </c>
      <c r="CL38" s="11">
        <v>-3</v>
      </c>
      <c r="CM38" s="11">
        <v>-5</v>
      </c>
      <c r="CN38" s="11">
        <v>-5</v>
      </c>
      <c r="CO38" s="11">
        <v>-5</v>
      </c>
      <c r="CP38" s="11">
        <v>-5</v>
      </c>
      <c r="CQ38" s="11">
        <v>-3</v>
      </c>
      <c r="CR38" s="11">
        <v>-3</v>
      </c>
      <c r="CS38" s="42"/>
      <c r="CT38" s="381">
        <v>77</v>
      </c>
      <c r="CU38" s="368">
        <v>3</v>
      </c>
      <c r="CV38" s="50">
        <f>O38+P38+Q38+R38+S38+Y38+Z38+AA38+AB38+AC38+AD38+AE38+AF38+AG38+AH38+AI38+AJ38+AK38+AL38+AM38+AN38+AO38+AP38+AQ38+AR38+AT38+AU38+AV38+AW38+AX38+AY38+AZ38+BA38+BB38+BC38+BD38+BE38+BF38+BG38+BH38+BI38+BJ38+BK38+BL38+BM38+BN38+BO38+BP38+BQ38+BR38+BS38+BT38+BU38+BV38+BW38+BX38+BY38+BZ38+CA38+CB38+CC38+CD38+CE38+CF38+CG38+CH38+CI38+CJ38+CK38+CL38+CM38+CN38+CO38+CP38+CQ38+CR38</f>
        <v>-350</v>
      </c>
      <c r="CW38" s="67">
        <f>T38+X38+U38</f>
        <v>15</v>
      </c>
      <c r="CX38" s="29"/>
      <c r="CY38" s="29"/>
      <c r="CZ38" s="112"/>
    </row>
    <row r="39" spans="1:104" ht="25.5" customHeight="1" x14ac:dyDescent="0.3">
      <c r="A39" s="277"/>
      <c r="B39" s="329"/>
      <c r="C39" s="355"/>
      <c r="D39" s="355"/>
      <c r="E39" s="355"/>
      <c r="F39" s="262"/>
      <c r="G39" s="263"/>
      <c r="H39" s="263"/>
      <c r="I39" s="263"/>
      <c r="J39" s="263"/>
      <c r="K39" s="263"/>
      <c r="L39" s="263"/>
      <c r="M39" s="263"/>
      <c r="N39" s="264"/>
      <c r="O39" s="26">
        <v>5</v>
      </c>
      <c r="P39" s="26">
        <v>5</v>
      </c>
      <c r="Q39" s="26">
        <v>5</v>
      </c>
      <c r="R39" s="26">
        <v>5</v>
      </c>
      <c r="S39" s="26">
        <v>5</v>
      </c>
      <c r="T39" s="26">
        <v>5</v>
      </c>
      <c r="U39" s="26">
        <v>5</v>
      </c>
      <c r="V39" s="21"/>
      <c r="W39" s="21"/>
      <c r="X39" s="21">
        <v>3</v>
      </c>
      <c r="Y39" s="26">
        <v>5</v>
      </c>
      <c r="Z39" s="26">
        <v>5</v>
      </c>
      <c r="AA39" s="26">
        <v>5</v>
      </c>
      <c r="AB39" s="26">
        <v>5</v>
      </c>
      <c r="AC39" s="21">
        <v>5</v>
      </c>
      <c r="AD39" s="21">
        <v>5</v>
      </c>
      <c r="AE39" s="26">
        <v>5</v>
      </c>
      <c r="AF39" s="26">
        <v>5</v>
      </c>
      <c r="AG39" s="26">
        <v>5</v>
      </c>
      <c r="AH39" s="26">
        <v>5</v>
      </c>
      <c r="AI39" s="26">
        <v>5</v>
      </c>
      <c r="AJ39" s="26">
        <v>5</v>
      </c>
      <c r="AK39" s="26">
        <v>5</v>
      </c>
      <c r="AL39" s="26">
        <v>5</v>
      </c>
      <c r="AM39" s="26">
        <v>5</v>
      </c>
      <c r="AN39" s="26">
        <v>5</v>
      </c>
      <c r="AO39" s="26">
        <v>5</v>
      </c>
      <c r="AP39" s="26">
        <v>5</v>
      </c>
      <c r="AQ39" s="26">
        <v>5</v>
      </c>
      <c r="AR39" s="21">
        <v>5</v>
      </c>
      <c r="AS39" s="21"/>
      <c r="AT39" s="21">
        <v>1</v>
      </c>
      <c r="AU39" s="26">
        <v>5</v>
      </c>
      <c r="AV39" s="26">
        <v>5</v>
      </c>
      <c r="AW39" s="26">
        <v>5</v>
      </c>
      <c r="AX39" s="21">
        <v>5</v>
      </c>
      <c r="AY39" s="26">
        <v>5</v>
      </c>
      <c r="AZ39" s="26">
        <v>5</v>
      </c>
      <c r="BA39" s="26">
        <v>5</v>
      </c>
      <c r="BB39" s="21">
        <v>5</v>
      </c>
      <c r="BC39" s="26">
        <v>5</v>
      </c>
      <c r="BD39" s="26">
        <v>5</v>
      </c>
      <c r="BE39" s="26">
        <v>5</v>
      </c>
      <c r="BF39" s="21">
        <v>5</v>
      </c>
      <c r="BG39" s="21">
        <v>5</v>
      </c>
      <c r="BH39" s="26">
        <v>5</v>
      </c>
      <c r="BI39" s="26">
        <v>5</v>
      </c>
      <c r="BJ39" s="26">
        <v>5</v>
      </c>
      <c r="BK39" s="26">
        <v>5</v>
      </c>
      <c r="BL39" s="26">
        <v>5</v>
      </c>
      <c r="BM39" s="26">
        <v>5</v>
      </c>
      <c r="BN39" s="26">
        <v>5</v>
      </c>
      <c r="BO39" s="26">
        <v>5</v>
      </c>
      <c r="BP39" s="26">
        <v>5</v>
      </c>
      <c r="BQ39" s="26">
        <v>5</v>
      </c>
      <c r="BR39" s="26">
        <v>5</v>
      </c>
      <c r="BS39" s="26">
        <v>5</v>
      </c>
      <c r="BT39" s="26">
        <v>5</v>
      </c>
      <c r="BU39" s="21">
        <v>5</v>
      </c>
      <c r="BV39" s="21">
        <v>1</v>
      </c>
      <c r="BW39" s="21">
        <v>5</v>
      </c>
      <c r="BX39" s="21">
        <v>1</v>
      </c>
      <c r="BY39" s="22">
        <v>5</v>
      </c>
      <c r="BZ39" s="22">
        <v>5</v>
      </c>
      <c r="CA39" s="22">
        <v>5</v>
      </c>
      <c r="CB39" s="26">
        <v>5</v>
      </c>
      <c r="CC39" s="26">
        <v>5</v>
      </c>
      <c r="CD39" s="26">
        <v>5</v>
      </c>
      <c r="CE39" s="26">
        <v>5</v>
      </c>
      <c r="CF39" s="26">
        <v>5</v>
      </c>
      <c r="CG39" s="26">
        <v>5</v>
      </c>
      <c r="CH39" s="26">
        <v>5</v>
      </c>
      <c r="CI39" s="26">
        <v>5</v>
      </c>
      <c r="CJ39" s="26">
        <v>5</v>
      </c>
      <c r="CK39" s="26">
        <v>5</v>
      </c>
      <c r="CL39" s="26">
        <v>5</v>
      </c>
      <c r="CM39" s="26">
        <v>5</v>
      </c>
      <c r="CN39" s="26">
        <v>5</v>
      </c>
      <c r="CO39" s="26">
        <v>5</v>
      </c>
      <c r="CP39" s="26">
        <v>5</v>
      </c>
      <c r="CQ39" s="21">
        <v>5</v>
      </c>
      <c r="CR39" s="21">
        <v>5</v>
      </c>
      <c r="CS39" s="42"/>
      <c r="CT39" s="382"/>
      <c r="CU39" s="369"/>
      <c r="CV39" s="49">
        <f>O39+P39+Q39+R39+S39+Y39+Z39+AA39+AB39+AC39+AD39+AE39+AF39+AG39+AH39+AI39+AJ39+AK39+AL39+AM39+AN39+AO39+AP39+AQ39+AR39+AT39+AU39+AV39+AW39+AX39+AY39+AZ39+BA39+BB39+BC39+BE39+BD39+BF39+BG39+BH39+BI39+BJ39+BK39+BL39+BM39+BN39+BO39+BP39+BQ39+BR39+BS39+BT39+BU39+BV39+BW39+BX39+BY39+BZ39+CA39+CB39+CC39+CD39+CE39+CF39+CG39+CH39+CI39+CJ39+CK39+CL39+CM39+CN39+CO39+CP39+CQ39+CR39</f>
        <v>368</v>
      </c>
      <c r="CW39" s="68">
        <f>T39+U39+X39</f>
        <v>13</v>
      </c>
      <c r="CX39" s="29"/>
      <c r="CY39" s="29"/>
      <c r="CZ39" s="112"/>
    </row>
    <row r="40" spans="1:104" ht="25.5" customHeight="1" x14ac:dyDescent="0.3">
      <c r="A40" s="277"/>
      <c r="B40" s="329"/>
      <c r="C40" s="355"/>
      <c r="D40" s="355"/>
      <c r="E40" s="355"/>
      <c r="F40" s="184" t="s">
        <v>218</v>
      </c>
      <c r="G40" s="185"/>
      <c r="H40" s="185"/>
      <c r="I40" s="185"/>
      <c r="J40" s="185"/>
      <c r="K40" s="185"/>
      <c r="L40" s="185"/>
      <c r="M40" s="185"/>
      <c r="N40" s="186"/>
      <c r="O40" s="11">
        <v>-5</v>
      </c>
      <c r="P40" s="11">
        <v>-5</v>
      </c>
      <c r="Q40" s="11">
        <v>-5</v>
      </c>
      <c r="R40" s="11">
        <v>-5</v>
      </c>
      <c r="S40" s="11">
        <v>-5</v>
      </c>
      <c r="T40" s="34">
        <v>5</v>
      </c>
      <c r="U40" s="34">
        <v>5</v>
      </c>
      <c r="V40" s="17"/>
      <c r="W40" s="17"/>
      <c r="X40" s="34">
        <v>5</v>
      </c>
      <c r="Y40" s="11">
        <v>-5</v>
      </c>
      <c r="Z40" s="11">
        <v>-5</v>
      </c>
      <c r="AA40" s="11">
        <v>-5</v>
      </c>
      <c r="AB40" s="11">
        <v>-5</v>
      </c>
      <c r="AC40" s="11">
        <v>-5</v>
      </c>
      <c r="AD40" s="11">
        <v>-5</v>
      </c>
      <c r="AE40" s="11">
        <v>-5</v>
      </c>
      <c r="AF40" s="11">
        <v>-5</v>
      </c>
      <c r="AG40" s="11">
        <v>-5</v>
      </c>
      <c r="AH40" s="11">
        <v>-5</v>
      </c>
      <c r="AI40" s="11">
        <v>-5</v>
      </c>
      <c r="AJ40" s="11">
        <v>-5</v>
      </c>
      <c r="AK40" s="11">
        <v>-5</v>
      </c>
      <c r="AL40" s="11">
        <v>-5</v>
      </c>
      <c r="AM40" s="11">
        <v>-5</v>
      </c>
      <c r="AN40" s="11">
        <v>-5</v>
      </c>
      <c r="AO40" s="11">
        <v>-5</v>
      </c>
      <c r="AP40" s="11">
        <v>-5</v>
      </c>
      <c r="AQ40" s="11">
        <v>-5</v>
      </c>
      <c r="AR40" s="11">
        <v>-3</v>
      </c>
      <c r="AS40" s="17"/>
      <c r="AT40" s="11">
        <v>-3</v>
      </c>
      <c r="AU40" s="11">
        <v>-5</v>
      </c>
      <c r="AV40" s="11">
        <v>-5</v>
      </c>
      <c r="AW40" s="11">
        <v>-5</v>
      </c>
      <c r="AX40" s="11">
        <v>-5</v>
      </c>
      <c r="AY40" s="11">
        <v>-5</v>
      </c>
      <c r="AZ40" s="11">
        <v>-5</v>
      </c>
      <c r="BA40" s="11">
        <v>-5</v>
      </c>
      <c r="BB40" s="11">
        <v>-5</v>
      </c>
      <c r="BC40" s="11">
        <v>-5</v>
      </c>
      <c r="BD40" s="11">
        <v>-5</v>
      </c>
      <c r="BE40" s="11">
        <v>-5</v>
      </c>
      <c r="BF40" s="11">
        <v>-3</v>
      </c>
      <c r="BG40" s="17"/>
      <c r="BH40" s="11">
        <v>-5</v>
      </c>
      <c r="BI40" s="11">
        <v>-5</v>
      </c>
      <c r="BJ40" s="11">
        <v>-5</v>
      </c>
      <c r="BK40" s="11">
        <v>-5</v>
      </c>
      <c r="BL40" s="11">
        <v>-5</v>
      </c>
      <c r="BM40" s="11">
        <v>-5</v>
      </c>
      <c r="BN40" s="11">
        <v>-5</v>
      </c>
      <c r="BO40" s="11">
        <v>-5</v>
      </c>
      <c r="BP40" s="11">
        <v>-5</v>
      </c>
      <c r="BQ40" s="11">
        <v>-5</v>
      </c>
      <c r="BR40" s="11">
        <v>-5</v>
      </c>
      <c r="BS40" s="11">
        <v>-5</v>
      </c>
      <c r="BT40" s="11">
        <v>-5</v>
      </c>
      <c r="BU40" s="11">
        <v>-5</v>
      </c>
      <c r="BV40" s="11">
        <v>-3</v>
      </c>
      <c r="BW40" s="11">
        <v>-3</v>
      </c>
      <c r="BX40" s="11">
        <v>-3</v>
      </c>
      <c r="BY40" s="11">
        <v>-5</v>
      </c>
      <c r="BZ40" s="11">
        <v>-5</v>
      </c>
      <c r="CA40" s="11">
        <v>-5</v>
      </c>
      <c r="CB40" s="11">
        <v>-5</v>
      </c>
      <c r="CC40" s="11">
        <v>-5</v>
      </c>
      <c r="CD40" s="11">
        <v>-5</v>
      </c>
      <c r="CE40" s="11">
        <v>-5</v>
      </c>
      <c r="CF40" s="11">
        <v>-5</v>
      </c>
      <c r="CG40" s="11">
        <v>-3</v>
      </c>
      <c r="CH40" s="11">
        <v>-3</v>
      </c>
      <c r="CI40" s="11">
        <v>-3</v>
      </c>
      <c r="CJ40" s="11">
        <v>-3</v>
      </c>
      <c r="CK40" s="11">
        <v>-3</v>
      </c>
      <c r="CL40" s="11">
        <v>-3</v>
      </c>
      <c r="CM40" s="11">
        <v>-5</v>
      </c>
      <c r="CN40" s="11">
        <v>-5</v>
      </c>
      <c r="CO40" s="11">
        <v>-5</v>
      </c>
      <c r="CP40" s="11">
        <v>-5</v>
      </c>
      <c r="CQ40" s="11">
        <v>-3</v>
      </c>
      <c r="CR40" s="11">
        <v>-3</v>
      </c>
      <c r="CS40" s="42"/>
      <c r="CT40" s="381">
        <v>73</v>
      </c>
      <c r="CU40" s="368">
        <v>3</v>
      </c>
      <c r="CV40" s="50">
        <f>O40+P40+Q40+R40+S40+Y40+Z40+AA40+AB40+AC40+AD40+AE40+AF40+AH40+AG40+AI40+AJ40+AK40+AL40+AN40+AM40+AO40+AP40+AQ40+AR40+AT40+AU40+AV40+AW40+AX40+AY40+AZ40+BA40+BB40+BC40+BD40+BE40+BF40+BH40+BI40+BJ40+BK40+BL40+BM40+BN40+BO40+BP40+BQ40+BR40+BS40+BT40+BU40+BV40+BW40+BX40+BY40+BZ40+CA40+CB40+CC40+CD40+CF40+CE40+CG40+CH40+CI40+CJ40+CK40+CL40+CM40+CN40+CO40+CP40+CQ40+CR40</f>
        <v>-347</v>
      </c>
      <c r="CW40" s="67">
        <f>T40+U40+X40</f>
        <v>15</v>
      </c>
      <c r="CX40" s="29"/>
      <c r="CY40" s="29"/>
      <c r="CZ40" s="112"/>
    </row>
    <row r="41" spans="1:104" ht="25.5" customHeight="1" x14ac:dyDescent="0.3">
      <c r="A41" s="277"/>
      <c r="B41" s="329"/>
      <c r="C41" s="355"/>
      <c r="D41" s="355"/>
      <c r="E41" s="355"/>
      <c r="F41" s="187"/>
      <c r="G41" s="188"/>
      <c r="H41" s="188"/>
      <c r="I41" s="188"/>
      <c r="J41" s="188"/>
      <c r="K41" s="188"/>
      <c r="L41" s="188"/>
      <c r="M41" s="188"/>
      <c r="N41" s="189"/>
      <c r="O41" s="26">
        <v>8</v>
      </c>
      <c r="P41" s="26">
        <v>8</v>
      </c>
      <c r="Q41" s="26">
        <v>8</v>
      </c>
      <c r="R41" s="26">
        <v>8</v>
      </c>
      <c r="S41" s="26">
        <v>8</v>
      </c>
      <c r="T41" s="21">
        <v>5</v>
      </c>
      <c r="U41" s="21">
        <v>5</v>
      </c>
      <c r="V41" s="21"/>
      <c r="W41" s="21"/>
      <c r="X41" s="21">
        <v>3</v>
      </c>
      <c r="Y41" s="26">
        <v>8</v>
      </c>
      <c r="Z41" s="26">
        <v>8</v>
      </c>
      <c r="AA41" s="26">
        <v>8</v>
      </c>
      <c r="AB41" s="26">
        <v>8</v>
      </c>
      <c r="AC41" s="26">
        <v>8</v>
      </c>
      <c r="AD41" s="26">
        <v>8</v>
      </c>
      <c r="AE41" s="26">
        <v>8</v>
      </c>
      <c r="AF41" s="26">
        <v>8</v>
      </c>
      <c r="AG41" s="26">
        <v>8</v>
      </c>
      <c r="AH41" s="26">
        <v>8</v>
      </c>
      <c r="AI41" s="26">
        <v>8</v>
      </c>
      <c r="AJ41" s="26">
        <v>8</v>
      </c>
      <c r="AK41" s="26">
        <v>8</v>
      </c>
      <c r="AL41" s="26">
        <v>8</v>
      </c>
      <c r="AM41" s="26">
        <v>8</v>
      </c>
      <c r="AN41" s="26">
        <v>8</v>
      </c>
      <c r="AO41" s="26">
        <v>8</v>
      </c>
      <c r="AP41" s="26">
        <v>8</v>
      </c>
      <c r="AQ41" s="26">
        <v>8</v>
      </c>
      <c r="AR41" s="21">
        <v>5</v>
      </c>
      <c r="AS41" s="21"/>
      <c r="AT41" s="21">
        <v>5</v>
      </c>
      <c r="AU41" s="26">
        <v>8</v>
      </c>
      <c r="AV41" s="26">
        <v>8</v>
      </c>
      <c r="AW41" s="26">
        <v>8</v>
      </c>
      <c r="AX41" s="26">
        <v>8</v>
      </c>
      <c r="AY41" s="26">
        <v>8</v>
      </c>
      <c r="AZ41" s="26">
        <v>8</v>
      </c>
      <c r="BA41" s="26">
        <v>8</v>
      </c>
      <c r="BB41" s="26">
        <v>8</v>
      </c>
      <c r="BC41" s="26">
        <v>8</v>
      </c>
      <c r="BD41" s="26">
        <v>8</v>
      </c>
      <c r="BE41" s="26">
        <v>8</v>
      </c>
      <c r="BF41" s="21">
        <v>5</v>
      </c>
      <c r="BG41" s="21"/>
      <c r="BH41" s="26">
        <v>8</v>
      </c>
      <c r="BI41" s="26">
        <v>8</v>
      </c>
      <c r="BJ41" s="26">
        <v>8</v>
      </c>
      <c r="BK41" s="26">
        <v>8</v>
      </c>
      <c r="BL41" s="26">
        <v>8</v>
      </c>
      <c r="BM41" s="26">
        <v>8</v>
      </c>
      <c r="BN41" s="26">
        <v>8</v>
      </c>
      <c r="BO41" s="26">
        <v>8</v>
      </c>
      <c r="BP41" s="26">
        <v>8</v>
      </c>
      <c r="BQ41" s="26">
        <v>8</v>
      </c>
      <c r="BR41" s="26">
        <v>8</v>
      </c>
      <c r="BS41" s="26">
        <v>8</v>
      </c>
      <c r="BT41" s="26">
        <v>8</v>
      </c>
      <c r="BU41" s="26">
        <v>8</v>
      </c>
      <c r="BV41" s="21">
        <v>5</v>
      </c>
      <c r="BW41" s="21">
        <v>5</v>
      </c>
      <c r="BX41" s="21">
        <v>5</v>
      </c>
      <c r="BY41" s="26">
        <v>5</v>
      </c>
      <c r="BZ41" s="26">
        <v>5</v>
      </c>
      <c r="CA41" s="26">
        <v>5</v>
      </c>
      <c r="CB41" s="26">
        <v>8</v>
      </c>
      <c r="CC41" s="26">
        <v>8</v>
      </c>
      <c r="CD41" s="26">
        <v>8</v>
      </c>
      <c r="CE41" s="26">
        <v>8</v>
      </c>
      <c r="CF41" s="26">
        <v>8</v>
      </c>
      <c r="CG41" s="26">
        <v>5</v>
      </c>
      <c r="CH41" s="26">
        <v>5</v>
      </c>
      <c r="CI41" s="26">
        <v>5</v>
      </c>
      <c r="CJ41" s="26">
        <v>5</v>
      </c>
      <c r="CK41" s="26">
        <v>5</v>
      </c>
      <c r="CL41" s="26">
        <v>5</v>
      </c>
      <c r="CM41" s="26">
        <v>8</v>
      </c>
      <c r="CN41" s="26">
        <v>8</v>
      </c>
      <c r="CO41" s="26">
        <v>8</v>
      </c>
      <c r="CP41" s="26">
        <v>8</v>
      </c>
      <c r="CQ41" s="21">
        <v>5</v>
      </c>
      <c r="CR41" s="21">
        <v>5</v>
      </c>
      <c r="CS41" s="42"/>
      <c r="CT41" s="382"/>
      <c r="CU41" s="369"/>
      <c r="CV41" s="49">
        <f>O41+P41+Q41+R41+S41+Y41+Z41+AA41+AB41+AC41+AD41+AE41+AF41+AG41+AH41+AI41+AJ41+AK41+AL41+AM41+AN41+AO41+AP41+AQ41+AR41+AT41+AU41+AV41+AW41+AX41+AY41+AZ41+BA41+BB41+BC41+BD41+BE41+BF41+BH41+BI41+BJ41+BK41+BL41+BM41+BN41+BO41+BP41+BQ41+BR41+BS41+BT41+BU41+BV41+BW41+BX41+BY41+BZ41+CA41+CB41+CC41+CD41+CE41+CF41+CG41+CH41+CI41+CJ41+CK41+CL41+CM41+CN41+CO41+CP41+CQ41+CR41</f>
        <v>549</v>
      </c>
      <c r="CW41" s="68">
        <f>T41+U41+X41</f>
        <v>13</v>
      </c>
      <c r="CX41" s="29"/>
      <c r="CY41" s="29"/>
      <c r="CZ41" s="112"/>
    </row>
    <row r="42" spans="1:104" ht="25.5" customHeight="1" x14ac:dyDescent="0.3">
      <c r="A42" s="277"/>
      <c r="B42" s="329"/>
      <c r="C42" s="355"/>
      <c r="D42" s="355"/>
      <c r="E42" s="355"/>
      <c r="F42" s="184" t="s">
        <v>150</v>
      </c>
      <c r="G42" s="185"/>
      <c r="H42" s="185"/>
      <c r="I42" s="185"/>
      <c r="J42" s="185"/>
      <c r="K42" s="185"/>
      <c r="L42" s="185"/>
      <c r="M42" s="185"/>
      <c r="N42" s="186"/>
      <c r="O42" s="11"/>
      <c r="P42" s="14"/>
      <c r="Q42" s="14"/>
      <c r="R42" s="14"/>
      <c r="S42" s="11"/>
      <c r="T42" s="17"/>
      <c r="U42" s="17"/>
      <c r="V42" s="17"/>
      <c r="W42" s="17"/>
      <c r="X42" s="17"/>
      <c r="Y42" s="11"/>
      <c r="Z42" s="14"/>
      <c r="AA42" s="14"/>
      <c r="AB42" s="14"/>
      <c r="AC42" s="17"/>
      <c r="AD42" s="17"/>
      <c r="AE42" s="11"/>
      <c r="AF42" s="11"/>
      <c r="AG42" s="11"/>
      <c r="AH42" s="11"/>
      <c r="AI42" s="11"/>
      <c r="AJ42" s="11"/>
      <c r="AK42" s="11"/>
      <c r="AL42" s="11"/>
      <c r="AM42" s="11"/>
      <c r="AN42" s="14"/>
      <c r="AO42" s="14"/>
      <c r="AP42" s="14"/>
      <c r="AQ42" s="14"/>
      <c r="AR42" s="11"/>
      <c r="AS42" s="17"/>
      <c r="AT42" s="11"/>
      <c r="AU42" s="14"/>
      <c r="AV42" s="14"/>
      <c r="AW42" s="14"/>
      <c r="AX42" s="17"/>
      <c r="AY42" s="14"/>
      <c r="AZ42" s="14"/>
      <c r="BA42" s="14"/>
      <c r="BB42" s="17"/>
      <c r="BC42" s="14"/>
      <c r="BD42" s="14"/>
      <c r="BE42" s="14"/>
      <c r="BF42" s="11">
        <v>-3</v>
      </c>
      <c r="BG42" s="17"/>
      <c r="BH42" s="11"/>
      <c r="BI42" s="11"/>
      <c r="BJ42" s="11"/>
      <c r="BK42" s="11"/>
      <c r="BL42" s="11"/>
      <c r="BM42" s="11"/>
      <c r="BN42" s="11"/>
      <c r="BO42" s="14"/>
      <c r="BP42" s="14"/>
      <c r="BQ42" s="14"/>
      <c r="BR42" s="14"/>
      <c r="BS42" s="14"/>
      <c r="BT42" s="14"/>
      <c r="BU42" s="17"/>
      <c r="BV42" s="11"/>
      <c r="BW42" s="11"/>
      <c r="BX42" s="11"/>
      <c r="BY42" s="18"/>
      <c r="BZ42" s="18"/>
      <c r="CA42" s="18"/>
      <c r="CB42" s="11"/>
      <c r="CC42" s="11"/>
      <c r="CD42" s="11"/>
      <c r="CE42" s="11"/>
      <c r="CF42" s="11"/>
      <c r="CG42" s="17"/>
      <c r="CH42" s="17"/>
      <c r="CI42" s="18"/>
      <c r="CJ42" s="17"/>
      <c r="CK42" s="17"/>
      <c r="CL42" s="18"/>
      <c r="CM42" s="11"/>
      <c r="CN42" s="14"/>
      <c r="CO42" s="14"/>
      <c r="CP42" s="14"/>
      <c r="CQ42" s="11"/>
      <c r="CR42" s="11"/>
      <c r="CS42" s="42"/>
      <c r="CT42" s="381">
        <v>1</v>
      </c>
      <c r="CU42" s="368">
        <v>0</v>
      </c>
      <c r="CV42" s="50">
        <f>BF42</f>
        <v>-3</v>
      </c>
      <c r="CW42" s="383">
        <v>0</v>
      </c>
      <c r="CX42" s="29"/>
      <c r="CY42" s="29"/>
      <c r="CZ42" s="112"/>
    </row>
    <row r="43" spans="1:104" ht="25.5" customHeight="1" x14ac:dyDescent="0.3">
      <c r="A43" s="277"/>
      <c r="B43" s="329"/>
      <c r="C43" s="355"/>
      <c r="D43" s="355"/>
      <c r="E43" s="355"/>
      <c r="F43" s="187"/>
      <c r="G43" s="188"/>
      <c r="H43" s="188"/>
      <c r="I43" s="188"/>
      <c r="J43" s="188"/>
      <c r="K43" s="188"/>
      <c r="L43" s="188"/>
      <c r="M43" s="188"/>
      <c r="N43" s="189"/>
      <c r="O43" s="26"/>
      <c r="P43" s="15"/>
      <c r="Q43" s="15"/>
      <c r="R43" s="15"/>
      <c r="S43" s="26"/>
      <c r="T43" s="21"/>
      <c r="U43" s="21"/>
      <c r="V43" s="21"/>
      <c r="W43" s="21"/>
      <c r="X43" s="21"/>
      <c r="Y43" s="26"/>
      <c r="Z43" s="15"/>
      <c r="AA43" s="15"/>
      <c r="AB43" s="15"/>
      <c r="AC43" s="21"/>
      <c r="AD43" s="21"/>
      <c r="AE43" s="26"/>
      <c r="AF43" s="26"/>
      <c r="AG43" s="26"/>
      <c r="AH43" s="26"/>
      <c r="AI43" s="26"/>
      <c r="AJ43" s="26"/>
      <c r="AK43" s="26"/>
      <c r="AL43" s="26"/>
      <c r="AM43" s="26"/>
      <c r="AN43" s="15"/>
      <c r="AO43" s="15"/>
      <c r="AP43" s="15"/>
      <c r="AQ43" s="15"/>
      <c r="AR43" s="21"/>
      <c r="AS43" s="21"/>
      <c r="AT43" s="21"/>
      <c r="AU43" s="15"/>
      <c r="AV43" s="15"/>
      <c r="AW43" s="15"/>
      <c r="AX43" s="21"/>
      <c r="AY43" s="15"/>
      <c r="AZ43" s="15"/>
      <c r="BA43" s="15"/>
      <c r="BB43" s="21"/>
      <c r="BC43" s="15"/>
      <c r="BD43" s="15"/>
      <c r="BE43" s="15"/>
      <c r="BF43" s="21">
        <v>1</v>
      </c>
      <c r="BG43" s="21"/>
      <c r="BH43" s="26"/>
      <c r="BI43" s="26"/>
      <c r="BJ43" s="26"/>
      <c r="BK43" s="26"/>
      <c r="BL43" s="26"/>
      <c r="BM43" s="26"/>
      <c r="BN43" s="26"/>
      <c r="BO43" s="15"/>
      <c r="BP43" s="15"/>
      <c r="BQ43" s="15"/>
      <c r="BR43" s="15"/>
      <c r="BS43" s="15"/>
      <c r="BT43" s="15"/>
      <c r="BU43" s="21"/>
      <c r="BV43" s="21"/>
      <c r="BW43" s="21"/>
      <c r="BX43" s="21"/>
      <c r="BY43" s="22"/>
      <c r="BZ43" s="22"/>
      <c r="CA43" s="22"/>
      <c r="CB43" s="26"/>
      <c r="CC43" s="26"/>
      <c r="CD43" s="26"/>
      <c r="CE43" s="26"/>
      <c r="CF43" s="26"/>
      <c r="CG43" s="21"/>
      <c r="CH43" s="21"/>
      <c r="CI43" s="22"/>
      <c r="CJ43" s="21"/>
      <c r="CK43" s="21"/>
      <c r="CL43" s="22"/>
      <c r="CM43" s="26"/>
      <c r="CN43" s="15"/>
      <c r="CO43" s="15"/>
      <c r="CP43" s="15"/>
      <c r="CQ43" s="21"/>
      <c r="CR43" s="21"/>
      <c r="CS43" s="42"/>
      <c r="CT43" s="382"/>
      <c r="CU43" s="369"/>
      <c r="CV43" s="51">
        <f>BF43</f>
        <v>1</v>
      </c>
      <c r="CW43" s="384"/>
      <c r="CX43" s="29"/>
      <c r="CY43" s="29"/>
      <c r="CZ43" s="112"/>
    </row>
    <row r="44" spans="1:104" ht="25.5" customHeight="1" x14ac:dyDescent="0.3">
      <c r="A44" s="277"/>
      <c r="B44" s="329"/>
      <c r="C44" s="355"/>
      <c r="D44" s="355"/>
      <c r="E44" s="355"/>
      <c r="F44" s="184" t="s">
        <v>151</v>
      </c>
      <c r="G44" s="185"/>
      <c r="H44" s="185"/>
      <c r="I44" s="185"/>
      <c r="J44" s="185"/>
      <c r="K44" s="185"/>
      <c r="L44" s="185"/>
      <c r="M44" s="185"/>
      <c r="N44" s="186"/>
      <c r="O44" s="11">
        <v>-3</v>
      </c>
      <c r="P44" s="34">
        <v>5</v>
      </c>
      <c r="Q44" s="34">
        <v>5</v>
      </c>
      <c r="R44" s="34">
        <v>5</v>
      </c>
      <c r="S44" s="11">
        <v>-3</v>
      </c>
      <c r="T44" s="17"/>
      <c r="U44" s="17"/>
      <c r="V44" s="17"/>
      <c r="W44" s="17"/>
      <c r="X44" s="17"/>
      <c r="Y44" s="11"/>
      <c r="Z44" s="11"/>
      <c r="AA44" s="11"/>
      <c r="AB44" s="11"/>
      <c r="AC44" s="17"/>
      <c r="AD44" s="17"/>
      <c r="AE44" s="11">
        <v>-3</v>
      </c>
      <c r="AF44" s="11">
        <v>-3</v>
      </c>
      <c r="AG44" s="11">
        <v>-3</v>
      </c>
      <c r="AH44" s="11">
        <v>-3</v>
      </c>
      <c r="AI44" s="11">
        <v>-3</v>
      </c>
      <c r="AJ44" s="11">
        <v>-3</v>
      </c>
      <c r="AK44" s="11">
        <v>-3</v>
      </c>
      <c r="AL44" s="11">
        <v>-3</v>
      </c>
      <c r="AM44" s="11">
        <v>-3</v>
      </c>
      <c r="AN44" s="34">
        <v>5</v>
      </c>
      <c r="AO44" s="34">
        <v>5</v>
      </c>
      <c r="AP44" s="34">
        <v>5</v>
      </c>
      <c r="AQ44" s="34">
        <v>5</v>
      </c>
      <c r="AR44" s="11">
        <v>-1</v>
      </c>
      <c r="AS44" s="17"/>
      <c r="AT44" s="11"/>
      <c r="AU44" s="34">
        <v>5</v>
      </c>
      <c r="AV44" s="34">
        <v>5</v>
      </c>
      <c r="AW44" s="34">
        <v>5</v>
      </c>
      <c r="AX44" s="17"/>
      <c r="AY44" s="34">
        <v>5</v>
      </c>
      <c r="AZ44" s="34">
        <v>5</v>
      </c>
      <c r="BA44" s="34">
        <v>5</v>
      </c>
      <c r="BB44" s="34"/>
      <c r="BC44" s="34">
        <v>5</v>
      </c>
      <c r="BD44" s="34">
        <v>5</v>
      </c>
      <c r="BE44" s="34">
        <v>5</v>
      </c>
      <c r="BF44" s="11">
        <v>-1</v>
      </c>
      <c r="BG44" s="17"/>
      <c r="BH44" s="11">
        <v>-3</v>
      </c>
      <c r="BI44" s="11">
        <v>-3</v>
      </c>
      <c r="BJ44" s="11">
        <v>-3</v>
      </c>
      <c r="BK44" s="11">
        <v>-3</v>
      </c>
      <c r="BL44" s="11">
        <v>-3</v>
      </c>
      <c r="BM44" s="11">
        <v>-3</v>
      </c>
      <c r="BN44" s="11">
        <v>-3</v>
      </c>
      <c r="BO44" s="34">
        <v>5</v>
      </c>
      <c r="BP44" s="34">
        <v>5</v>
      </c>
      <c r="BQ44" s="34">
        <v>5</v>
      </c>
      <c r="BR44" s="34">
        <v>5</v>
      </c>
      <c r="BS44" s="11"/>
      <c r="BT44" s="11"/>
      <c r="BU44" s="17"/>
      <c r="BV44" s="11"/>
      <c r="BW44" s="11">
        <v>-1</v>
      </c>
      <c r="BX44" s="11"/>
      <c r="BY44" s="18"/>
      <c r="BZ44" s="18"/>
      <c r="CA44" s="18"/>
      <c r="CB44" s="11">
        <v>-3</v>
      </c>
      <c r="CC44" s="11">
        <v>-3</v>
      </c>
      <c r="CD44" s="11">
        <v>-3</v>
      </c>
      <c r="CE44" s="11">
        <v>-3</v>
      </c>
      <c r="CF44" s="11">
        <v>-3</v>
      </c>
      <c r="CG44" s="17"/>
      <c r="CH44" s="17"/>
      <c r="CI44" s="18"/>
      <c r="CJ44" s="17"/>
      <c r="CK44" s="17"/>
      <c r="CL44" s="18"/>
      <c r="CM44" s="11">
        <v>-3</v>
      </c>
      <c r="CN44" s="34">
        <v>5</v>
      </c>
      <c r="CO44" s="34">
        <v>5</v>
      </c>
      <c r="CP44" s="34">
        <v>5</v>
      </c>
      <c r="CQ44" s="11">
        <v>-1</v>
      </c>
      <c r="CR44" s="11">
        <v>-1</v>
      </c>
      <c r="CS44" s="42"/>
      <c r="CT44" s="381">
        <v>29</v>
      </c>
      <c r="CU44" s="368">
        <v>23</v>
      </c>
      <c r="CV44" s="50">
        <f>O44+AE44+AF44+AG44+AH44+AI44+AJ44+AK44+AL44+AM44+AR44+BF44+BH44+BI44+BJ44+BK44+BL44+BM44+BN44+BW44+CB44+CC44+CD44+CE44+CF44+CM44+CQ44+CR44</f>
        <v>-74</v>
      </c>
      <c r="CW44" s="67">
        <f>P44+Q44+R44+AN44+AO44+AP44+AQ44+AU44+AV44+AW44+AY44+AZ44+BA44+BC44+BD44+BE44+BO44+BP44+BQ44+BR44+CN44+CO44+CP44</f>
        <v>115</v>
      </c>
      <c r="CX44" s="29"/>
      <c r="CY44" s="29"/>
      <c r="CZ44" s="112"/>
    </row>
    <row r="45" spans="1:104" ht="25.5" customHeight="1" x14ac:dyDescent="0.3">
      <c r="A45" s="277"/>
      <c r="B45" s="329"/>
      <c r="C45" s="355"/>
      <c r="D45" s="355"/>
      <c r="E45" s="355"/>
      <c r="F45" s="187"/>
      <c r="G45" s="188"/>
      <c r="H45" s="188"/>
      <c r="I45" s="188"/>
      <c r="J45" s="188"/>
      <c r="K45" s="188"/>
      <c r="L45" s="188"/>
      <c r="M45" s="188"/>
      <c r="N45" s="189"/>
      <c r="O45" s="26">
        <v>5</v>
      </c>
      <c r="P45" s="26">
        <v>5</v>
      </c>
      <c r="Q45" s="26">
        <v>5</v>
      </c>
      <c r="R45" s="26">
        <v>5</v>
      </c>
      <c r="S45" s="26">
        <v>5</v>
      </c>
      <c r="T45" s="21"/>
      <c r="U45" s="21"/>
      <c r="V45" s="21"/>
      <c r="W45" s="21"/>
      <c r="X45" s="21"/>
      <c r="Y45" s="26"/>
      <c r="Z45" s="26"/>
      <c r="AA45" s="26"/>
      <c r="AB45" s="26"/>
      <c r="AC45" s="21"/>
      <c r="AD45" s="21"/>
      <c r="AE45" s="26">
        <v>5</v>
      </c>
      <c r="AF45" s="26">
        <v>5</v>
      </c>
      <c r="AG45" s="26">
        <v>5</v>
      </c>
      <c r="AH45" s="26">
        <v>5</v>
      </c>
      <c r="AI45" s="26">
        <v>5</v>
      </c>
      <c r="AJ45" s="26">
        <v>5</v>
      </c>
      <c r="AK45" s="26">
        <v>5</v>
      </c>
      <c r="AL45" s="26">
        <v>5</v>
      </c>
      <c r="AM45" s="26">
        <v>5</v>
      </c>
      <c r="AN45" s="26">
        <v>5</v>
      </c>
      <c r="AO45" s="26">
        <v>5</v>
      </c>
      <c r="AP45" s="26">
        <v>5</v>
      </c>
      <c r="AQ45" s="26">
        <v>5</v>
      </c>
      <c r="AR45" s="21">
        <v>1</v>
      </c>
      <c r="AS45" s="21"/>
      <c r="AT45" s="21"/>
      <c r="AU45" s="26">
        <v>5</v>
      </c>
      <c r="AV45" s="26">
        <v>5</v>
      </c>
      <c r="AW45" s="26">
        <v>5</v>
      </c>
      <c r="AX45" s="21"/>
      <c r="AY45" s="26">
        <v>5</v>
      </c>
      <c r="AZ45" s="26">
        <v>5</v>
      </c>
      <c r="BA45" s="26">
        <v>5</v>
      </c>
      <c r="BB45" s="21"/>
      <c r="BC45" s="26">
        <v>5</v>
      </c>
      <c r="BD45" s="26">
        <v>5</v>
      </c>
      <c r="BE45" s="26">
        <v>5</v>
      </c>
      <c r="BF45" s="21">
        <v>1</v>
      </c>
      <c r="BG45" s="21"/>
      <c r="BH45" s="26">
        <v>5</v>
      </c>
      <c r="BI45" s="26">
        <v>5</v>
      </c>
      <c r="BJ45" s="26">
        <v>5</v>
      </c>
      <c r="BK45" s="26">
        <v>5</v>
      </c>
      <c r="BL45" s="26">
        <v>5</v>
      </c>
      <c r="BM45" s="26">
        <v>5</v>
      </c>
      <c r="BN45" s="26">
        <v>5</v>
      </c>
      <c r="BO45" s="26">
        <v>5</v>
      </c>
      <c r="BP45" s="26">
        <v>5</v>
      </c>
      <c r="BQ45" s="26">
        <v>5</v>
      </c>
      <c r="BR45" s="26">
        <v>5</v>
      </c>
      <c r="BS45" s="26"/>
      <c r="BT45" s="26"/>
      <c r="BU45" s="21"/>
      <c r="BV45" s="21"/>
      <c r="BW45" s="21">
        <v>1</v>
      </c>
      <c r="BX45" s="21"/>
      <c r="BY45" s="22"/>
      <c r="BZ45" s="22"/>
      <c r="CA45" s="22"/>
      <c r="CB45" s="26">
        <v>5</v>
      </c>
      <c r="CC45" s="26">
        <v>5</v>
      </c>
      <c r="CD45" s="26">
        <v>5</v>
      </c>
      <c r="CE45" s="26">
        <v>5</v>
      </c>
      <c r="CF45" s="26">
        <v>5</v>
      </c>
      <c r="CG45" s="21"/>
      <c r="CH45" s="21"/>
      <c r="CI45" s="22"/>
      <c r="CJ45" s="21"/>
      <c r="CK45" s="21"/>
      <c r="CL45" s="22"/>
      <c r="CM45" s="26">
        <v>5</v>
      </c>
      <c r="CN45" s="26">
        <v>5</v>
      </c>
      <c r="CO45" s="26">
        <v>5</v>
      </c>
      <c r="CP45" s="26">
        <v>5</v>
      </c>
      <c r="CQ45" s="21">
        <v>1</v>
      </c>
      <c r="CR45" s="21">
        <v>1</v>
      </c>
      <c r="CS45" s="42"/>
      <c r="CT45" s="382"/>
      <c r="CU45" s="369"/>
      <c r="CV45" s="49">
        <f>O45+S45+AE45+AF45+AG45+AH45+AI45+AJ45+AK45+AL45+AM45+AR45+BH45+BI45+BJ45+BK45+BL45+BM45+BN45+BW45+CB45+CC45+CD45+CE45+CF45+CM45+CQ45+CR45</f>
        <v>124</v>
      </c>
      <c r="CW45" s="68">
        <f>CP45+CN45+CO45+BR45+BQ45+BP45+BO45+BE45+BD45+BC45+BA45+AZ45+AY45+AW45+AV45+AU45+AQ45+AP45+AO45+AN45+R45+Q45+P45</f>
        <v>115</v>
      </c>
      <c r="CX45" s="29"/>
      <c r="CY45" s="29"/>
      <c r="CZ45" s="112"/>
    </row>
    <row r="46" spans="1:104" ht="25.5" customHeight="1" x14ac:dyDescent="0.3">
      <c r="A46" s="277"/>
      <c r="B46" s="329"/>
      <c r="C46" s="355"/>
      <c r="D46" s="355"/>
      <c r="E46" s="355"/>
      <c r="F46" s="184" t="s">
        <v>152</v>
      </c>
      <c r="G46" s="185"/>
      <c r="H46" s="185"/>
      <c r="I46" s="185"/>
      <c r="J46" s="185"/>
      <c r="K46" s="185"/>
      <c r="L46" s="185"/>
      <c r="M46" s="185"/>
      <c r="N46" s="186"/>
      <c r="O46" s="11">
        <v>-3</v>
      </c>
      <c r="P46" s="14"/>
      <c r="Q46" s="14"/>
      <c r="R46" s="14"/>
      <c r="S46" s="11">
        <v>-3</v>
      </c>
      <c r="T46" s="17"/>
      <c r="U46" s="17"/>
      <c r="V46" s="17"/>
      <c r="W46" s="17"/>
      <c r="X46" s="17"/>
      <c r="Y46" s="11"/>
      <c r="Z46" s="14"/>
      <c r="AA46" s="14"/>
      <c r="AB46" s="14"/>
      <c r="AC46" s="17"/>
      <c r="AD46" s="17"/>
      <c r="AE46" s="11">
        <v>-3</v>
      </c>
      <c r="AF46" s="11">
        <v>-3</v>
      </c>
      <c r="AG46" s="11">
        <v>-3</v>
      </c>
      <c r="AH46" s="11">
        <v>-3</v>
      </c>
      <c r="AI46" s="11">
        <v>-3</v>
      </c>
      <c r="AJ46" s="11">
        <v>-3</v>
      </c>
      <c r="AK46" s="11">
        <v>-3</v>
      </c>
      <c r="AL46" s="11">
        <v>-3</v>
      </c>
      <c r="AM46" s="11">
        <v>-3</v>
      </c>
      <c r="AN46" s="14"/>
      <c r="AO46" s="14"/>
      <c r="AP46" s="14"/>
      <c r="AQ46" s="14"/>
      <c r="AR46" s="11"/>
      <c r="AS46" s="17"/>
      <c r="AT46" s="11"/>
      <c r="AU46" s="14"/>
      <c r="AV46" s="14"/>
      <c r="AW46" s="14"/>
      <c r="AX46" s="17"/>
      <c r="AY46" s="14"/>
      <c r="AZ46" s="14"/>
      <c r="BA46" s="14"/>
      <c r="BB46" s="17"/>
      <c r="BC46" s="14"/>
      <c r="BD46" s="14"/>
      <c r="BE46" s="14"/>
      <c r="BF46" s="11"/>
      <c r="BG46" s="17"/>
      <c r="BH46" s="11">
        <v>-3</v>
      </c>
      <c r="BI46" s="11">
        <v>-3</v>
      </c>
      <c r="BJ46" s="11">
        <v>-3</v>
      </c>
      <c r="BK46" s="11">
        <v>-3</v>
      </c>
      <c r="BL46" s="11">
        <v>-3</v>
      </c>
      <c r="BM46" s="11">
        <v>-3</v>
      </c>
      <c r="BN46" s="11">
        <v>-3</v>
      </c>
      <c r="BO46" s="14"/>
      <c r="BP46" s="14"/>
      <c r="BQ46" s="14"/>
      <c r="BR46" s="14"/>
      <c r="BS46" s="14"/>
      <c r="BT46" s="14"/>
      <c r="BU46" s="17"/>
      <c r="BV46" s="11"/>
      <c r="BW46" s="11"/>
      <c r="BX46" s="11"/>
      <c r="BY46" s="18"/>
      <c r="BZ46" s="18"/>
      <c r="CA46" s="18"/>
      <c r="CB46" s="11">
        <v>-3</v>
      </c>
      <c r="CC46" s="11">
        <v>-3</v>
      </c>
      <c r="CD46" s="11">
        <v>-3</v>
      </c>
      <c r="CE46" s="11">
        <v>-3</v>
      </c>
      <c r="CF46" s="11">
        <v>-3</v>
      </c>
      <c r="CG46" s="17"/>
      <c r="CH46" s="17"/>
      <c r="CI46" s="18"/>
      <c r="CJ46" s="17"/>
      <c r="CK46" s="17"/>
      <c r="CL46" s="18"/>
      <c r="CM46" s="11">
        <v>-3</v>
      </c>
      <c r="CN46" s="14"/>
      <c r="CO46" s="14"/>
      <c r="CP46" s="14"/>
      <c r="CQ46" s="11"/>
      <c r="CR46" s="11"/>
      <c r="CS46" s="42"/>
      <c r="CT46" s="381">
        <v>24</v>
      </c>
      <c r="CU46" s="368">
        <v>0</v>
      </c>
      <c r="CV46" s="50">
        <f>CM46+CF46+CE46+CD46+CC46+CB46+BN46+BM46+BL46+BK46+BJ46+BI46+BH46+AM46+AL46+AK46+AJ46+AI46+AH46+AG46+AF46+AE46+O46+S46</f>
        <v>-72</v>
      </c>
      <c r="CW46" s="383">
        <v>0</v>
      </c>
      <c r="CX46" s="29"/>
      <c r="CY46" s="29"/>
      <c r="CZ46" s="112"/>
    </row>
    <row r="47" spans="1:104" ht="25.5" customHeight="1" x14ac:dyDescent="0.3">
      <c r="A47" s="277"/>
      <c r="B47" s="329"/>
      <c r="C47" s="355"/>
      <c r="D47" s="355"/>
      <c r="E47" s="355"/>
      <c r="F47" s="187"/>
      <c r="G47" s="188"/>
      <c r="H47" s="188"/>
      <c r="I47" s="188"/>
      <c r="J47" s="188"/>
      <c r="K47" s="188"/>
      <c r="L47" s="188"/>
      <c r="M47" s="188"/>
      <c r="N47" s="189"/>
      <c r="O47" s="26">
        <v>5</v>
      </c>
      <c r="P47" s="15"/>
      <c r="Q47" s="15"/>
      <c r="R47" s="15"/>
      <c r="S47" s="26">
        <v>5</v>
      </c>
      <c r="T47" s="21"/>
      <c r="U47" s="21"/>
      <c r="V47" s="21"/>
      <c r="W47" s="21"/>
      <c r="X47" s="21"/>
      <c r="Y47" s="26"/>
      <c r="Z47" s="15"/>
      <c r="AA47" s="15"/>
      <c r="AB47" s="15"/>
      <c r="AC47" s="21"/>
      <c r="AD47" s="21"/>
      <c r="AE47" s="26">
        <v>5</v>
      </c>
      <c r="AF47" s="26">
        <v>5</v>
      </c>
      <c r="AG47" s="26">
        <v>5</v>
      </c>
      <c r="AH47" s="26">
        <v>5</v>
      </c>
      <c r="AI47" s="26">
        <v>5</v>
      </c>
      <c r="AJ47" s="26">
        <v>5</v>
      </c>
      <c r="AK47" s="26">
        <v>5</v>
      </c>
      <c r="AL47" s="26">
        <v>5</v>
      </c>
      <c r="AM47" s="26">
        <v>5</v>
      </c>
      <c r="AN47" s="15"/>
      <c r="AO47" s="15"/>
      <c r="AP47" s="15"/>
      <c r="AQ47" s="15"/>
      <c r="AR47" s="21"/>
      <c r="AS47" s="21"/>
      <c r="AT47" s="21"/>
      <c r="AU47" s="15"/>
      <c r="AV47" s="15"/>
      <c r="AW47" s="15"/>
      <c r="AX47" s="21"/>
      <c r="AY47" s="15"/>
      <c r="AZ47" s="15"/>
      <c r="BA47" s="15"/>
      <c r="BB47" s="21"/>
      <c r="BC47" s="15"/>
      <c r="BD47" s="15"/>
      <c r="BE47" s="15"/>
      <c r="BF47" s="21"/>
      <c r="BG47" s="21"/>
      <c r="BH47" s="26">
        <v>5</v>
      </c>
      <c r="BI47" s="26">
        <v>5</v>
      </c>
      <c r="BJ47" s="26">
        <v>5</v>
      </c>
      <c r="BK47" s="26">
        <v>5</v>
      </c>
      <c r="BL47" s="26">
        <v>5</v>
      </c>
      <c r="BM47" s="26">
        <v>5</v>
      </c>
      <c r="BN47" s="26">
        <v>5</v>
      </c>
      <c r="BO47" s="15"/>
      <c r="BP47" s="15"/>
      <c r="BQ47" s="15"/>
      <c r="BR47" s="15"/>
      <c r="BS47" s="15"/>
      <c r="BT47" s="15"/>
      <c r="BU47" s="21"/>
      <c r="BV47" s="21"/>
      <c r="BW47" s="21"/>
      <c r="BX47" s="21"/>
      <c r="BY47" s="22"/>
      <c r="BZ47" s="22"/>
      <c r="CA47" s="22"/>
      <c r="CB47" s="26">
        <v>5</v>
      </c>
      <c r="CC47" s="26">
        <v>5</v>
      </c>
      <c r="CD47" s="26">
        <v>5</v>
      </c>
      <c r="CE47" s="26">
        <v>5</v>
      </c>
      <c r="CF47" s="26">
        <v>5</v>
      </c>
      <c r="CG47" s="21"/>
      <c r="CH47" s="21"/>
      <c r="CI47" s="22"/>
      <c r="CJ47" s="21"/>
      <c r="CK47" s="21"/>
      <c r="CL47" s="22"/>
      <c r="CM47" s="26">
        <v>5</v>
      </c>
      <c r="CN47" s="15"/>
      <c r="CO47" s="15"/>
      <c r="CP47" s="15"/>
      <c r="CQ47" s="21"/>
      <c r="CR47" s="21"/>
      <c r="CS47" s="42"/>
      <c r="CT47" s="382"/>
      <c r="CU47" s="369"/>
      <c r="CV47" s="49">
        <f>CM47+CF47+CE47+CD47+CC47+CB47+BN47+BM47+BL47+BK47+BJ47+BI47+BH47+AM47+AL47+AK47+AJ47+AI47+AH47+AG47+AF47+AE47+S47+O47</f>
        <v>120</v>
      </c>
      <c r="CW47" s="384"/>
      <c r="CX47" s="29"/>
      <c r="CY47" s="29"/>
      <c r="CZ47" s="112"/>
    </row>
    <row r="48" spans="1:104" ht="25.5" customHeight="1" x14ac:dyDescent="0.3">
      <c r="A48" s="277"/>
      <c r="B48" s="329"/>
      <c r="C48" s="301" t="s">
        <v>159</v>
      </c>
      <c r="D48" s="302"/>
      <c r="E48" s="303"/>
      <c r="F48" s="322" t="s">
        <v>156</v>
      </c>
      <c r="G48" s="323"/>
      <c r="H48" s="323"/>
      <c r="I48" s="323"/>
      <c r="J48" s="323"/>
      <c r="K48" s="323"/>
      <c r="L48" s="323"/>
      <c r="M48" s="323"/>
      <c r="N48" s="324"/>
      <c r="O48" s="11">
        <v>-1</v>
      </c>
      <c r="P48" s="11"/>
      <c r="Q48" s="11"/>
      <c r="R48" s="11"/>
      <c r="S48" s="11">
        <v>-1</v>
      </c>
      <c r="T48" s="34">
        <v>5</v>
      </c>
      <c r="U48" s="34">
        <v>5</v>
      </c>
      <c r="V48" s="11"/>
      <c r="W48" s="11"/>
      <c r="X48" s="34">
        <v>5</v>
      </c>
      <c r="Y48" s="11">
        <v>-1</v>
      </c>
      <c r="Z48" s="11"/>
      <c r="AA48" s="11"/>
      <c r="AB48" s="11"/>
      <c r="AC48" s="11"/>
      <c r="AD48" s="11"/>
      <c r="AE48" s="11">
        <v>-1</v>
      </c>
      <c r="AF48" s="11">
        <v>-1</v>
      </c>
      <c r="AG48" s="11">
        <v>-1</v>
      </c>
      <c r="AH48" s="11">
        <v>-1</v>
      </c>
      <c r="AI48" s="11">
        <v>-1</v>
      </c>
      <c r="AJ48" s="11">
        <v>-1</v>
      </c>
      <c r="AK48" s="11">
        <v>-1</v>
      </c>
      <c r="AL48" s="11">
        <v>-1</v>
      </c>
      <c r="AM48" s="11">
        <v>-1</v>
      </c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>
        <v>-3</v>
      </c>
      <c r="BG48" s="11"/>
      <c r="BH48" s="11">
        <v>-1</v>
      </c>
      <c r="BI48" s="11">
        <v>-1</v>
      </c>
      <c r="BJ48" s="11">
        <v>-1</v>
      </c>
      <c r="BK48" s="11">
        <v>-1</v>
      </c>
      <c r="BL48" s="11">
        <v>-1</v>
      </c>
      <c r="BM48" s="11">
        <v>-1</v>
      </c>
      <c r="BN48" s="11">
        <v>-1</v>
      </c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>
        <v>-1</v>
      </c>
      <c r="CC48" s="11">
        <v>-1</v>
      </c>
      <c r="CD48" s="11">
        <v>-1</v>
      </c>
      <c r="CE48" s="11">
        <v>-1</v>
      </c>
      <c r="CF48" s="11">
        <v>-1</v>
      </c>
      <c r="CG48" s="11"/>
      <c r="CH48" s="11"/>
      <c r="CI48" s="11"/>
      <c r="CJ48" s="11"/>
      <c r="CK48" s="11"/>
      <c r="CL48" s="11"/>
      <c r="CM48" s="11">
        <v>-1</v>
      </c>
      <c r="CN48" s="11"/>
      <c r="CO48" s="11"/>
      <c r="CP48" s="11"/>
      <c r="CQ48" s="11"/>
      <c r="CR48" s="11"/>
      <c r="CS48" s="42"/>
      <c r="CT48" s="381">
        <v>26</v>
      </c>
      <c r="CU48" s="368">
        <v>3</v>
      </c>
      <c r="CV48" s="50">
        <f>CM48+CF48+CE48+CD48+CC48+CB48+BN48+BM48+BL48+BK48+BJ48+BI48+BH48+BF48+AM48+AL48+AK48+AJ48+AI48+AH48+AG48+AF48+AE48+Y48+S48+O48</f>
        <v>-28</v>
      </c>
      <c r="CW48" s="67">
        <f>T48+U48+X48</f>
        <v>15</v>
      </c>
      <c r="CX48" s="29"/>
      <c r="CY48" s="29"/>
      <c r="CZ48" s="112"/>
    </row>
    <row r="49" spans="1:104" ht="25.5" customHeight="1" x14ac:dyDescent="0.3">
      <c r="A49" s="277"/>
      <c r="B49" s="329"/>
      <c r="C49" s="304"/>
      <c r="D49" s="305"/>
      <c r="E49" s="306"/>
      <c r="F49" s="325"/>
      <c r="G49" s="326"/>
      <c r="H49" s="326"/>
      <c r="I49" s="326"/>
      <c r="J49" s="326"/>
      <c r="K49" s="326"/>
      <c r="L49" s="326"/>
      <c r="M49" s="326"/>
      <c r="N49" s="327"/>
      <c r="O49" s="26">
        <v>1</v>
      </c>
      <c r="P49" s="26"/>
      <c r="Q49" s="26"/>
      <c r="R49" s="26"/>
      <c r="S49" s="26">
        <v>1</v>
      </c>
      <c r="T49" s="26">
        <v>5</v>
      </c>
      <c r="U49" s="26">
        <v>5</v>
      </c>
      <c r="V49" s="26"/>
      <c r="W49" s="26"/>
      <c r="X49" s="26">
        <v>3</v>
      </c>
      <c r="Y49" s="26">
        <v>1</v>
      </c>
      <c r="Z49" s="26"/>
      <c r="AA49" s="26"/>
      <c r="AB49" s="26"/>
      <c r="AC49" s="26"/>
      <c r="AD49" s="26"/>
      <c r="AE49" s="26">
        <v>1</v>
      </c>
      <c r="AF49" s="26">
        <v>1</v>
      </c>
      <c r="AG49" s="26">
        <v>1</v>
      </c>
      <c r="AH49" s="26">
        <v>1</v>
      </c>
      <c r="AI49" s="26">
        <v>1</v>
      </c>
      <c r="AJ49" s="26">
        <v>1</v>
      </c>
      <c r="AK49" s="26">
        <v>1</v>
      </c>
      <c r="AL49" s="26">
        <v>1</v>
      </c>
      <c r="AM49" s="26">
        <v>1</v>
      </c>
      <c r="AN49" s="26"/>
      <c r="AO49" s="26"/>
      <c r="AP49" s="26"/>
      <c r="AQ49" s="26"/>
      <c r="AR49" s="21"/>
      <c r="AS49" s="26"/>
      <c r="AT49" s="21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1">
        <v>5</v>
      </c>
      <c r="BG49" s="26"/>
      <c r="BH49" s="26">
        <v>1</v>
      </c>
      <c r="BI49" s="26">
        <v>1</v>
      </c>
      <c r="BJ49" s="26">
        <v>1</v>
      </c>
      <c r="BK49" s="26">
        <v>1</v>
      </c>
      <c r="BL49" s="26">
        <v>1</v>
      </c>
      <c r="BM49" s="26">
        <v>1</v>
      </c>
      <c r="BN49" s="26">
        <v>1</v>
      </c>
      <c r="BO49" s="26"/>
      <c r="BP49" s="26"/>
      <c r="BQ49" s="26"/>
      <c r="BR49" s="26"/>
      <c r="BS49" s="26"/>
      <c r="BT49" s="26"/>
      <c r="BU49" s="26"/>
      <c r="BV49" s="21"/>
      <c r="BW49" s="21"/>
      <c r="BX49" s="21"/>
      <c r="BY49" s="26"/>
      <c r="BZ49" s="26"/>
      <c r="CA49" s="26"/>
      <c r="CB49" s="26">
        <v>1</v>
      </c>
      <c r="CC49" s="26">
        <v>1</v>
      </c>
      <c r="CD49" s="26">
        <v>1</v>
      </c>
      <c r="CE49" s="26">
        <v>1</v>
      </c>
      <c r="CF49" s="26">
        <v>1</v>
      </c>
      <c r="CG49" s="26"/>
      <c r="CH49" s="26"/>
      <c r="CI49" s="26"/>
      <c r="CJ49" s="26"/>
      <c r="CK49" s="26"/>
      <c r="CL49" s="26"/>
      <c r="CM49" s="26">
        <v>1</v>
      </c>
      <c r="CN49" s="26"/>
      <c r="CO49" s="26"/>
      <c r="CP49" s="26"/>
      <c r="CQ49" s="21"/>
      <c r="CR49" s="21"/>
      <c r="CS49" s="42"/>
      <c r="CT49" s="382"/>
      <c r="CU49" s="369"/>
      <c r="CV49" s="51">
        <f>CM49+CF49+CE49+CD49+CC49+CB49+BN49+BM49+BL49+BK49+BJ49+BI49+BH49+BF49+AM49+AL49+AK49+AJ49+AI49+AH49+AG49+AF49+AE49+Y49+S49+O49</f>
        <v>30</v>
      </c>
      <c r="CW49" s="69">
        <f>T49+U49+X49</f>
        <v>13</v>
      </c>
      <c r="CX49" s="29"/>
      <c r="CY49" s="29"/>
      <c r="CZ49" s="112"/>
    </row>
    <row r="50" spans="1:104" ht="25.5" customHeight="1" x14ac:dyDescent="0.3">
      <c r="A50" s="277"/>
      <c r="B50" s="329"/>
      <c r="C50" s="304"/>
      <c r="D50" s="305"/>
      <c r="E50" s="306"/>
      <c r="F50" s="322" t="s">
        <v>157</v>
      </c>
      <c r="G50" s="323"/>
      <c r="H50" s="323"/>
      <c r="I50" s="323"/>
      <c r="J50" s="323"/>
      <c r="K50" s="323"/>
      <c r="L50" s="323"/>
      <c r="M50" s="323"/>
      <c r="N50" s="324"/>
      <c r="O50" s="11"/>
      <c r="P50" s="11"/>
      <c r="Q50" s="11"/>
      <c r="R50" s="11"/>
      <c r="S50" s="11"/>
      <c r="T50" s="11"/>
      <c r="U50" s="11"/>
      <c r="V50" s="11"/>
      <c r="W50" s="11"/>
      <c r="X50" s="34">
        <v>5</v>
      </c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42"/>
      <c r="CT50" s="381">
        <v>0</v>
      </c>
      <c r="CU50" s="368">
        <v>1</v>
      </c>
      <c r="CV50" s="385">
        <v>0</v>
      </c>
      <c r="CW50" s="67">
        <f>X50</f>
        <v>5</v>
      </c>
      <c r="CX50" s="29"/>
      <c r="CY50" s="29"/>
      <c r="CZ50" s="112"/>
    </row>
    <row r="51" spans="1:104" ht="25.5" customHeight="1" x14ac:dyDescent="0.3">
      <c r="A51" s="277"/>
      <c r="B51" s="329"/>
      <c r="C51" s="304"/>
      <c r="D51" s="305"/>
      <c r="E51" s="306"/>
      <c r="F51" s="325"/>
      <c r="G51" s="326"/>
      <c r="H51" s="326"/>
      <c r="I51" s="326"/>
      <c r="J51" s="326"/>
      <c r="K51" s="326"/>
      <c r="L51" s="326"/>
      <c r="M51" s="326"/>
      <c r="N51" s="327"/>
      <c r="O51" s="26"/>
      <c r="P51" s="26"/>
      <c r="Q51" s="26"/>
      <c r="R51" s="26"/>
      <c r="S51" s="26"/>
      <c r="T51" s="26"/>
      <c r="U51" s="26"/>
      <c r="V51" s="26"/>
      <c r="W51" s="26"/>
      <c r="X51" s="26">
        <v>3</v>
      </c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1"/>
      <c r="AS51" s="26"/>
      <c r="AT51" s="21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1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1"/>
      <c r="BW51" s="21"/>
      <c r="BX51" s="21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1"/>
      <c r="CR51" s="21"/>
      <c r="CS51" s="42"/>
      <c r="CT51" s="382"/>
      <c r="CU51" s="369"/>
      <c r="CV51" s="386"/>
      <c r="CW51" s="69">
        <f>X51</f>
        <v>3</v>
      </c>
      <c r="CX51" s="29"/>
      <c r="CY51" s="29"/>
      <c r="CZ51" s="112"/>
    </row>
    <row r="52" spans="1:104" ht="25.5" customHeight="1" x14ac:dyDescent="0.3">
      <c r="A52" s="277"/>
      <c r="B52" s="329"/>
      <c r="C52" s="304"/>
      <c r="D52" s="305"/>
      <c r="E52" s="306"/>
      <c r="F52" s="184" t="s">
        <v>158</v>
      </c>
      <c r="G52" s="185"/>
      <c r="H52" s="185"/>
      <c r="I52" s="185"/>
      <c r="J52" s="185"/>
      <c r="K52" s="185"/>
      <c r="L52" s="185"/>
      <c r="M52" s="185"/>
      <c r="N52" s="186"/>
      <c r="O52" s="11">
        <v>-3</v>
      </c>
      <c r="P52" s="11"/>
      <c r="Q52" s="11"/>
      <c r="R52" s="11"/>
      <c r="S52" s="11">
        <v>-3</v>
      </c>
      <c r="T52" s="34">
        <v>5</v>
      </c>
      <c r="U52" s="34">
        <v>5</v>
      </c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>
        <v>-3</v>
      </c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42"/>
      <c r="CT52" s="381">
        <v>3</v>
      </c>
      <c r="CU52" s="368">
        <v>2</v>
      </c>
      <c r="CV52" s="50">
        <f>O52+S52+BF52</f>
        <v>-9</v>
      </c>
      <c r="CW52" s="67">
        <f>T52+U52</f>
        <v>10</v>
      </c>
      <c r="CX52" s="29"/>
      <c r="CY52" s="29"/>
      <c r="CZ52" s="112"/>
    </row>
    <row r="53" spans="1:104" ht="25.5" customHeight="1" x14ac:dyDescent="0.3">
      <c r="A53" s="277"/>
      <c r="B53" s="329"/>
      <c r="C53" s="304"/>
      <c r="D53" s="305"/>
      <c r="E53" s="306"/>
      <c r="F53" s="187"/>
      <c r="G53" s="188"/>
      <c r="H53" s="188"/>
      <c r="I53" s="188"/>
      <c r="J53" s="188"/>
      <c r="K53" s="188"/>
      <c r="L53" s="188"/>
      <c r="M53" s="188"/>
      <c r="N53" s="189"/>
      <c r="O53" s="26">
        <v>5</v>
      </c>
      <c r="P53" s="26"/>
      <c r="Q53" s="26"/>
      <c r="R53" s="26"/>
      <c r="S53" s="26">
        <v>5</v>
      </c>
      <c r="T53" s="26">
        <v>5</v>
      </c>
      <c r="U53" s="26">
        <v>5</v>
      </c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1"/>
      <c r="AS53" s="26"/>
      <c r="AT53" s="21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1">
        <v>5</v>
      </c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1"/>
      <c r="BW53" s="21"/>
      <c r="BX53" s="21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1"/>
      <c r="CR53" s="21"/>
      <c r="CS53" s="42"/>
      <c r="CT53" s="382"/>
      <c r="CU53" s="369"/>
      <c r="CV53" s="49">
        <f>O53+S53+BF53</f>
        <v>15</v>
      </c>
      <c r="CW53" s="68">
        <f>T53+U53</f>
        <v>10</v>
      </c>
      <c r="CX53" s="29"/>
      <c r="CY53" s="29"/>
      <c r="CZ53" s="112"/>
    </row>
    <row r="54" spans="1:104" ht="25.5" customHeight="1" x14ac:dyDescent="0.3">
      <c r="A54" s="277"/>
      <c r="B54" s="329"/>
      <c r="C54" s="250" t="s">
        <v>160</v>
      </c>
      <c r="D54" s="251"/>
      <c r="E54" s="252"/>
      <c r="F54" s="171" t="s">
        <v>161</v>
      </c>
      <c r="G54" s="172"/>
      <c r="H54" s="172"/>
      <c r="I54" s="172"/>
      <c r="J54" s="172"/>
      <c r="K54" s="172"/>
      <c r="L54" s="172"/>
      <c r="M54" s="172"/>
      <c r="N54" s="173"/>
      <c r="O54" s="11"/>
      <c r="P54" s="11"/>
      <c r="Q54" s="11"/>
      <c r="R54" s="11"/>
      <c r="S54" s="11"/>
      <c r="T54" s="34">
        <v>5</v>
      </c>
      <c r="U54" s="34">
        <v>5</v>
      </c>
      <c r="V54" s="34">
        <v>5</v>
      </c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>
        <v>-3</v>
      </c>
      <c r="AS54" s="11"/>
      <c r="AT54" s="11">
        <v>-3</v>
      </c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>
        <v>-3</v>
      </c>
      <c r="BG54" s="11">
        <v>-3</v>
      </c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>
        <v>-3</v>
      </c>
      <c r="BW54" s="11">
        <v>-3</v>
      </c>
      <c r="BX54" s="11">
        <v>-3</v>
      </c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>
        <v>-3</v>
      </c>
      <c r="CR54" s="11">
        <v>-3</v>
      </c>
      <c r="CS54" s="42"/>
      <c r="CT54" s="381">
        <v>9</v>
      </c>
      <c r="CU54" s="368">
        <v>3</v>
      </c>
      <c r="CV54" s="50">
        <f>CR54+CQ54+BX54+BW54+BV54+BG54+BF54+AT54+AR54</f>
        <v>-27</v>
      </c>
      <c r="CW54" s="67">
        <f>T54+U54+V54</f>
        <v>15</v>
      </c>
      <c r="CX54" s="29"/>
      <c r="CY54" s="29"/>
      <c r="CZ54" s="112"/>
    </row>
    <row r="55" spans="1:104" ht="25.5" customHeight="1" x14ac:dyDescent="0.3">
      <c r="A55" s="277"/>
      <c r="B55" s="329"/>
      <c r="C55" s="253"/>
      <c r="D55" s="254"/>
      <c r="E55" s="255"/>
      <c r="F55" s="174"/>
      <c r="G55" s="175"/>
      <c r="H55" s="175"/>
      <c r="I55" s="175"/>
      <c r="J55" s="175"/>
      <c r="K55" s="175"/>
      <c r="L55" s="175"/>
      <c r="M55" s="175"/>
      <c r="N55" s="176"/>
      <c r="O55" s="26"/>
      <c r="P55" s="26"/>
      <c r="Q55" s="26"/>
      <c r="R55" s="26"/>
      <c r="S55" s="26"/>
      <c r="T55" s="26">
        <v>5</v>
      </c>
      <c r="U55" s="26">
        <v>5</v>
      </c>
      <c r="V55" s="26">
        <v>5</v>
      </c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1">
        <v>1</v>
      </c>
      <c r="AS55" s="26"/>
      <c r="AT55" s="21">
        <v>1</v>
      </c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1">
        <v>1</v>
      </c>
      <c r="BG55" s="26">
        <v>1</v>
      </c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1">
        <v>1</v>
      </c>
      <c r="BW55" s="21">
        <v>1</v>
      </c>
      <c r="BX55" s="21">
        <v>1</v>
      </c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1">
        <v>1</v>
      </c>
      <c r="CR55" s="21">
        <v>1</v>
      </c>
      <c r="CS55" s="42"/>
      <c r="CT55" s="382"/>
      <c r="CU55" s="369"/>
      <c r="CV55" s="51">
        <f>CR55+CQ55+BX55+BW55+BV55+BG55+BF55+AT55+AR55</f>
        <v>9</v>
      </c>
      <c r="CW55" s="69">
        <f>T55+U55+V55</f>
        <v>15</v>
      </c>
      <c r="CX55" s="29"/>
      <c r="CY55" s="29"/>
      <c r="CZ55" s="112"/>
    </row>
    <row r="56" spans="1:104" ht="25.5" customHeight="1" x14ac:dyDescent="0.3">
      <c r="A56" s="277"/>
      <c r="B56" s="329"/>
      <c r="C56" s="253"/>
      <c r="D56" s="254"/>
      <c r="E56" s="255"/>
      <c r="F56" s="171" t="s">
        <v>162</v>
      </c>
      <c r="G56" s="172"/>
      <c r="H56" s="172"/>
      <c r="I56" s="172"/>
      <c r="J56" s="172"/>
      <c r="K56" s="172"/>
      <c r="L56" s="172"/>
      <c r="M56" s="172"/>
      <c r="N56" s="173"/>
      <c r="O56" s="11"/>
      <c r="P56" s="11"/>
      <c r="Q56" s="11"/>
      <c r="R56" s="11"/>
      <c r="S56" s="11"/>
      <c r="T56" s="11"/>
      <c r="U56" s="11"/>
      <c r="V56" s="34">
        <v>5</v>
      </c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>
        <v>-3</v>
      </c>
      <c r="AS56" s="11"/>
      <c r="AT56" s="11">
        <v>-3</v>
      </c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>
        <v>-3</v>
      </c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>
        <v>-3</v>
      </c>
      <c r="BW56" s="11">
        <v>-3</v>
      </c>
      <c r="BX56" s="11">
        <v>-3</v>
      </c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>
        <v>-3</v>
      </c>
      <c r="CR56" s="11">
        <v>-3</v>
      </c>
      <c r="CS56" s="42"/>
      <c r="CT56" s="381">
        <v>8</v>
      </c>
      <c r="CU56" s="368">
        <v>1</v>
      </c>
      <c r="CV56" s="50">
        <f>CR56+CQ56+BX56+BW56+BF56+AT56+AR56+BV56</f>
        <v>-24</v>
      </c>
      <c r="CW56" s="67">
        <f>V56</f>
        <v>5</v>
      </c>
      <c r="CX56" s="29"/>
      <c r="CY56" s="29"/>
      <c r="CZ56" s="112"/>
    </row>
    <row r="57" spans="1:104" ht="25.5" customHeight="1" x14ac:dyDescent="0.3">
      <c r="A57" s="277"/>
      <c r="B57" s="329"/>
      <c r="C57" s="253"/>
      <c r="D57" s="254"/>
      <c r="E57" s="255"/>
      <c r="F57" s="174"/>
      <c r="G57" s="175"/>
      <c r="H57" s="175"/>
      <c r="I57" s="175"/>
      <c r="J57" s="175"/>
      <c r="K57" s="175"/>
      <c r="L57" s="175"/>
      <c r="M57" s="175"/>
      <c r="N57" s="176"/>
      <c r="O57" s="26"/>
      <c r="P57" s="26"/>
      <c r="Q57" s="26"/>
      <c r="R57" s="26"/>
      <c r="S57" s="26"/>
      <c r="T57" s="26"/>
      <c r="U57" s="26"/>
      <c r="V57" s="26">
        <v>5</v>
      </c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1">
        <v>5</v>
      </c>
      <c r="AS57" s="26"/>
      <c r="AT57" s="21">
        <v>5</v>
      </c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1">
        <v>5</v>
      </c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1">
        <v>5</v>
      </c>
      <c r="BW57" s="21">
        <v>5</v>
      </c>
      <c r="BX57" s="21">
        <v>5</v>
      </c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1">
        <v>5</v>
      </c>
      <c r="CR57" s="21">
        <v>5</v>
      </c>
      <c r="CS57" s="42"/>
      <c r="CT57" s="382"/>
      <c r="CU57" s="369"/>
      <c r="CV57" s="51">
        <f>CR57+CQ57+BX57+BW57+BV57+BF57+AT57+AR57</f>
        <v>40</v>
      </c>
      <c r="CW57" s="69">
        <f>V57</f>
        <v>5</v>
      </c>
      <c r="CX57" s="29"/>
      <c r="CY57" s="29"/>
      <c r="CZ57" s="112"/>
    </row>
    <row r="58" spans="1:104" ht="25.5" customHeight="1" x14ac:dyDescent="0.3">
      <c r="A58" s="277"/>
      <c r="B58" s="329"/>
      <c r="C58" s="253"/>
      <c r="D58" s="254"/>
      <c r="E58" s="255"/>
      <c r="F58" s="171" t="s">
        <v>163</v>
      </c>
      <c r="G58" s="172"/>
      <c r="H58" s="172"/>
      <c r="I58" s="172"/>
      <c r="J58" s="172"/>
      <c r="K58" s="172"/>
      <c r="L58" s="172"/>
      <c r="M58" s="172"/>
      <c r="N58" s="173"/>
      <c r="O58" s="34">
        <v>5</v>
      </c>
      <c r="P58" s="34">
        <v>5</v>
      </c>
      <c r="Q58" s="34">
        <v>5</v>
      </c>
      <c r="R58" s="34">
        <v>5</v>
      </c>
      <c r="S58" s="34">
        <v>5</v>
      </c>
      <c r="T58" s="11"/>
      <c r="U58" s="11"/>
      <c r="V58" s="34">
        <v>5</v>
      </c>
      <c r="W58" s="11"/>
      <c r="X58" s="11"/>
      <c r="Y58" s="34">
        <v>5</v>
      </c>
      <c r="Z58" s="34">
        <v>5</v>
      </c>
      <c r="AA58" s="34">
        <v>5</v>
      </c>
      <c r="AB58" s="34">
        <v>5</v>
      </c>
      <c r="AC58" s="11"/>
      <c r="AD58" s="11"/>
      <c r="AE58" s="34">
        <v>5</v>
      </c>
      <c r="AF58" s="34">
        <v>5</v>
      </c>
      <c r="AG58" s="34">
        <v>5</v>
      </c>
      <c r="AH58" s="34">
        <v>5</v>
      </c>
      <c r="AI58" s="34">
        <v>5</v>
      </c>
      <c r="AJ58" s="34">
        <v>5</v>
      </c>
      <c r="AK58" s="34">
        <v>5</v>
      </c>
      <c r="AL58" s="34">
        <v>5</v>
      </c>
      <c r="AM58" s="34">
        <v>5</v>
      </c>
      <c r="AN58" s="34">
        <v>5</v>
      </c>
      <c r="AO58" s="34">
        <v>5</v>
      </c>
      <c r="AP58" s="34">
        <v>5</v>
      </c>
      <c r="AQ58" s="34">
        <v>5</v>
      </c>
      <c r="AR58" s="34">
        <v>5</v>
      </c>
      <c r="AS58" s="11"/>
      <c r="AT58" s="34">
        <v>5</v>
      </c>
      <c r="AU58" s="34">
        <v>5</v>
      </c>
      <c r="AV58" s="34">
        <v>5</v>
      </c>
      <c r="AW58" s="34">
        <v>5</v>
      </c>
      <c r="AX58" s="11"/>
      <c r="AY58" s="34">
        <v>5</v>
      </c>
      <c r="AZ58" s="34">
        <v>5</v>
      </c>
      <c r="BA58" s="34">
        <v>5</v>
      </c>
      <c r="BB58" s="34">
        <v>5</v>
      </c>
      <c r="BC58" s="34">
        <v>5</v>
      </c>
      <c r="BD58" s="34">
        <v>5</v>
      </c>
      <c r="BE58" s="34">
        <v>5</v>
      </c>
      <c r="BF58" s="34">
        <v>5</v>
      </c>
      <c r="BG58" s="11"/>
      <c r="BH58" s="34">
        <v>5</v>
      </c>
      <c r="BI58" s="34">
        <v>5</v>
      </c>
      <c r="BJ58" s="34">
        <v>5</v>
      </c>
      <c r="BK58" s="34">
        <v>5</v>
      </c>
      <c r="BL58" s="34">
        <v>5</v>
      </c>
      <c r="BM58" s="34">
        <v>5</v>
      </c>
      <c r="BN58" s="34">
        <v>5</v>
      </c>
      <c r="BO58" s="34">
        <v>5</v>
      </c>
      <c r="BP58" s="34">
        <v>5</v>
      </c>
      <c r="BQ58" s="34">
        <v>5</v>
      </c>
      <c r="BR58" s="34">
        <v>5</v>
      </c>
      <c r="BS58" s="34">
        <v>5</v>
      </c>
      <c r="BT58" s="34">
        <v>5</v>
      </c>
      <c r="BU58" s="11"/>
      <c r="BV58" s="34">
        <v>5</v>
      </c>
      <c r="BW58" s="34">
        <v>5</v>
      </c>
      <c r="BX58" s="34">
        <v>5</v>
      </c>
      <c r="BY58" s="34">
        <v>5</v>
      </c>
      <c r="BZ58" s="34">
        <v>5</v>
      </c>
      <c r="CA58" s="34">
        <v>5</v>
      </c>
      <c r="CB58" s="34">
        <v>5</v>
      </c>
      <c r="CC58" s="34">
        <v>5</v>
      </c>
      <c r="CD58" s="34">
        <v>5</v>
      </c>
      <c r="CE58" s="34">
        <v>5</v>
      </c>
      <c r="CF58" s="34">
        <v>5</v>
      </c>
      <c r="CG58" s="11"/>
      <c r="CH58" s="11"/>
      <c r="CI58" s="11"/>
      <c r="CJ58" s="11"/>
      <c r="CK58" s="11"/>
      <c r="CL58" s="11"/>
      <c r="CM58" s="34">
        <v>5</v>
      </c>
      <c r="CN58" s="34">
        <v>5</v>
      </c>
      <c r="CO58" s="34">
        <v>5</v>
      </c>
      <c r="CP58" s="34">
        <v>5</v>
      </c>
      <c r="CQ58" s="34">
        <v>5</v>
      </c>
      <c r="CR58" s="34">
        <v>5</v>
      </c>
      <c r="CS58" s="42"/>
      <c r="CT58" s="381">
        <v>0</v>
      </c>
      <c r="CU58" s="368">
        <v>66</v>
      </c>
      <c r="CV58" s="385">
        <v>0</v>
      </c>
      <c r="CW58" s="67">
        <f>CR58+CQ58+CP58+CO58+CN58+CM58+CF58+CE58+CD58+CC58+CB58+CA58+BZ58+BY58+BX58+BW58+BV58+BT58+BS58+BR58+BQ58+BP58+BO58+BN58+BM58+BL58+BK58+BJ58+BI58+BH58+BF58+BE58+BD58+BC58+BB58+BA58+AZ58+AY58+AW58+AV58+AU58+AT58+AR58+AQ58+AP58+AO58+AN58+AM58+AL58+AK58+AJ58+AI58+AH58+AG58+AF58+AE58+AB58+AA58+Z58+Y58+V58+S58+R58+Q58+P58+O58</f>
        <v>330</v>
      </c>
      <c r="CX58" s="29"/>
      <c r="CY58" s="29"/>
      <c r="CZ58" s="112"/>
    </row>
    <row r="59" spans="1:104" ht="25.5" customHeight="1" x14ac:dyDescent="0.3">
      <c r="A59" s="277"/>
      <c r="B59" s="329"/>
      <c r="C59" s="253"/>
      <c r="D59" s="254"/>
      <c r="E59" s="255"/>
      <c r="F59" s="174"/>
      <c r="G59" s="175"/>
      <c r="H59" s="175"/>
      <c r="I59" s="175"/>
      <c r="J59" s="175"/>
      <c r="K59" s="175"/>
      <c r="L59" s="175"/>
      <c r="M59" s="175"/>
      <c r="N59" s="176"/>
      <c r="O59" s="26">
        <v>8</v>
      </c>
      <c r="P59" s="26">
        <v>5</v>
      </c>
      <c r="Q59" s="26">
        <v>5</v>
      </c>
      <c r="R59" s="26">
        <v>5</v>
      </c>
      <c r="S59" s="26">
        <v>8</v>
      </c>
      <c r="T59" s="26"/>
      <c r="U59" s="26"/>
      <c r="V59" s="26">
        <v>5</v>
      </c>
      <c r="W59" s="26"/>
      <c r="X59" s="26"/>
      <c r="Y59" s="26">
        <v>8</v>
      </c>
      <c r="Z59" s="26">
        <v>5</v>
      </c>
      <c r="AA59" s="26">
        <v>5</v>
      </c>
      <c r="AB59" s="26">
        <v>5</v>
      </c>
      <c r="AC59" s="26"/>
      <c r="AD59" s="26"/>
      <c r="AE59" s="26">
        <v>8</v>
      </c>
      <c r="AF59" s="26">
        <v>8</v>
      </c>
      <c r="AG59" s="26">
        <v>8</v>
      </c>
      <c r="AH59" s="26">
        <v>8</v>
      </c>
      <c r="AI59" s="26">
        <v>8</v>
      </c>
      <c r="AJ59" s="26">
        <v>8</v>
      </c>
      <c r="AK59" s="26">
        <v>8</v>
      </c>
      <c r="AL59" s="26">
        <v>8</v>
      </c>
      <c r="AM59" s="26">
        <v>8</v>
      </c>
      <c r="AN59" s="26">
        <v>5</v>
      </c>
      <c r="AO59" s="26">
        <v>5</v>
      </c>
      <c r="AP59" s="26">
        <v>5</v>
      </c>
      <c r="AQ59" s="26">
        <v>5</v>
      </c>
      <c r="AR59" s="21">
        <v>5</v>
      </c>
      <c r="AS59" s="26"/>
      <c r="AT59" s="21">
        <v>5</v>
      </c>
      <c r="AU59" s="26">
        <v>5</v>
      </c>
      <c r="AV59" s="26">
        <v>5</v>
      </c>
      <c r="AW59" s="26">
        <v>5</v>
      </c>
      <c r="AX59" s="26"/>
      <c r="AY59" s="26">
        <v>5</v>
      </c>
      <c r="AZ59" s="26">
        <v>5</v>
      </c>
      <c r="BA59" s="26">
        <v>5</v>
      </c>
      <c r="BB59" s="26">
        <v>5</v>
      </c>
      <c r="BC59" s="26">
        <v>5</v>
      </c>
      <c r="BD59" s="26">
        <v>5</v>
      </c>
      <c r="BE59" s="26">
        <v>5</v>
      </c>
      <c r="BF59" s="21">
        <v>5</v>
      </c>
      <c r="BG59" s="26"/>
      <c r="BH59" s="26">
        <v>8</v>
      </c>
      <c r="BI59" s="26">
        <v>8</v>
      </c>
      <c r="BJ59" s="26">
        <v>8</v>
      </c>
      <c r="BK59" s="26">
        <v>8</v>
      </c>
      <c r="BL59" s="26">
        <v>8</v>
      </c>
      <c r="BM59" s="26">
        <v>8</v>
      </c>
      <c r="BN59" s="26">
        <v>8</v>
      </c>
      <c r="BO59" s="26">
        <v>5</v>
      </c>
      <c r="BP59" s="26">
        <v>5</v>
      </c>
      <c r="BQ59" s="26">
        <v>5</v>
      </c>
      <c r="BR59" s="26">
        <v>5</v>
      </c>
      <c r="BS59" s="26">
        <v>5</v>
      </c>
      <c r="BT59" s="26">
        <v>5</v>
      </c>
      <c r="BU59" s="26"/>
      <c r="BV59" s="21">
        <v>5</v>
      </c>
      <c r="BW59" s="21">
        <v>5</v>
      </c>
      <c r="BX59" s="21">
        <v>5</v>
      </c>
      <c r="BY59" s="26">
        <v>5</v>
      </c>
      <c r="BZ59" s="26">
        <v>5</v>
      </c>
      <c r="CA59" s="26">
        <v>5</v>
      </c>
      <c r="CB59" s="26">
        <v>8</v>
      </c>
      <c r="CC59" s="26">
        <v>8</v>
      </c>
      <c r="CD59" s="26">
        <v>8</v>
      </c>
      <c r="CE59" s="26">
        <v>8</v>
      </c>
      <c r="CF59" s="26">
        <v>8</v>
      </c>
      <c r="CG59" s="26"/>
      <c r="CH59" s="26"/>
      <c r="CI59" s="26"/>
      <c r="CJ59" s="26"/>
      <c r="CK59" s="26"/>
      <c r="CL59" s="26"/>
      <c r="CM59" s="26">
        <v>8</v>
      </c>
      <c r="CN59" s="26">
        <v>5</v>
      </c>
      <c r="CO59" s="26">
        <v>5</v>
      </c>
      <c r="CP59" s="26">
        <v>5</v>
      </c>
      <c r="CQ59" s="21">
        <v>5</v>
      </c>
      <c r="CR59" s="21">
        <v>5</v>
      </c>
      <c r="CS59" s="42"/>
      <c r="CT59" s="382"/>
      <c r="CU59" s="369"/>
      <c r="CV59" s="386"/>
      <c r="CW59" s="69">
        <f>CR59+CQ59+CO59+CP59+CN59+CM59+CF59+CE59+CD59+CC59+CB59+CA59+BZ59+BY59+BX59+BW59+BV59+BT59+BS59+BR59+BQ59+BP59+BO59+BN59+BM59+BL59+BK59+BJ59+BI59+BH59+BF59+BE59+BD59+BC59+BA59+AZ59+AY59+AW59+AV59+AU59+AT59+AR59+AQ59+AP59+AO59+AN59+AM59+AL59+AK59+AJ59+AI59+AH59+AG59+AF59+AE59+AB59+AA59+Z59+Y59+V59+S59+R59+Q59+P59+O59</f>
        <v>400</v>
      </c>
      <c r="CX59" s="29"/>
      <c r="CY59" s="29"/>
      <c r="CZ59" s="112"/>
    </row>
    <row r="60" spans="1:104" ht="25.5" customHeight="1" x14ac:dyDescent="0.3">
      <c r="A60" s="277"/>
      <c r="B60" s="329"/>
      <c r="C60" s="253"/>
      <c r="D60" s="254"/>
      <c r="E60" s="255"/>
      <c r="F60" s="171" t="s">
        <v>164</v>
      </c>
      <c r="G60" s="172"/>
      <c r="H60" s="172"/>
      <c r="I60" s="172"/>
      <c r="J60" s="172"/>
      <c r="K60" s="172"/>
      <c r="L60" s="172"/>
      <c r="M60" s="172"/>
      <c r="N60" s="173"/>
      <c r="O60" s="34">
        <v>5</v>
      </c>
      <c r="P60" s="11">
        <v>-1</v>
      </c>
      <c r="Q60" s="11">
        <v>-3</v>
      </c>
      <c r="R60" s="11">
        <v>-3</v>
      </c>
      <c r="S60" s="34">
        <v>5</v>
      </c>
      <c r="T60" s="34">
        <v>5</v>
      </c>
      <c r="U60" s="34">
        <v>5</v>
      </c>
      <c r="V60" s="34">
        <v>5</v>
      </c>
      <c r="W60" s="11"/>
      <c r="X60" s="11"/>
      <c r="Y60" s="34">
        <v>5</v>
      </c>
      <c r="Z60" s="11">
        <v>-3</v>
      </c>
      <c r="AA60" s="11">
        <v>-3</v>
      </c>
      <c r="AB60" s="11">
        <v>-3</v>
      </c>
      <c r="AC60" s="11">
        <v>-3</v>
      </c>
      <c r="AD60" s="11">
        <v>-3</v>
      </c>
      <c r="AE60" s="11">
        <v>-3</v>
      </c>
      <c r="AF60" s="11">
        <v>-3</v>
      </c>
      <c r="AG60" s="11">
        <v>-5</v>
      </c>
      <c r="AH60" s="11">
        <v>-5</v>
      </c>
      <c r="AI60" s="11">
        <v>-5</v>
      </c>
      <c r="AJ60" s="34">
        <v>5</v>
      </c>
      <c r="AK60" s="11">
        <v>-5</v>
      </c>
      <c r="AL60" s="11">
        <v>-5</v>
      </c>
      <c r="AM60" s="34">
        <v>5</v>
      </c>
      <c r="AN60" s="11">
        <v>-2</v>
      </c>
      <c r="AO60" s="11">
        <v>-3</v>
      </c>
      <c r="AP60" s="11">
        <v>-2</v>
      </c>
      <c r="AQ60" s="11">
        <v>-2</v>
      </c>
      <c r="AR60" s="11">
        <v>-3</v>
      </c>
      <c r="AS60" s="11"/>
      <c r="AT60" s="11">
        <v>-3</v>
      </c>
      <c r="AU60" s="11">
        <v>-3</v>
      </c>
      <c r="AV60" s="11">
        <v>-3</v>
      </c>
      <c r="AW60" s="11">
        <v>-3</v>
      </c>
      <c r="AX60" s="11">
        <v>-3</v>
      </c>
      <c r="AY60" s="11">
        <v>-3</v>
      </c>
      <c r="AZ60" s="11">
        <v>-3</v>
      </c>
      <c r="BA60" s="11">
        <v>-3</v>
      </c>
      <c r="BB60" s="11">
        <v>-3</v>
      </c>
      <c r="BC60" s="11">
        <v>-3</v>
      </c>
      <c r="BD60" s="11">
        <v>-3</v>
      </c>
      <c r="BE60" s="11">
        <v>-2</v>
      </c>
      <c r="BF60" s="11">
        <v>-3</v>
      </c>
      <c r="BG60" s="11"/>
      <c r="BH60" s="34">
        <v>5</v>
      </c>
      <c r="BI60" s="34">
        <v>5</v>
      </c>
      <c r="BJ60" s="34">
        <v>5</v>
      </c>
      <c r="BK60" s="34">
        <v>5</v>
      </c>
      <c r="BL60" s="34">
        <v>5</v>
      </c>
      <c r="BM60" s="34">
        <v>5</v>
      </c>
      <c r="BN60" s="34">
        <v>5</v>
      </c>
      <c r="BO60" s="11">
        <v>-3</v>
      </c>
      <c r="BP60" s="11">
        <v>-3</v>
      </c>
      <c r="BQ60" s="11">
        <v>-3</v>
      </c>
      <c r="BR60" s="11">
        <v>-3</v>
      </c>
      <c r="BS60" s="11">
        <v>-3</v>
      </c>
      <c r="BT60" s="11">
        <v>-3</v>
      </c>
      <c r="BU60" s="11">
        <v>-3</v>
      </c>
      <c r="BV60" s="11">
        <v>-3</v>
      </c>
      <c r="BW60" s="11">
        <v>-3</v>
      </c>
      <c r="BX60" s="11">
        <v>-3</v>
      </c>
      <c r="BY60" s="11">
        <v>-3</v>
      </c>
      <c r="BZ60" s="11">
        <v>-3</v>
      </c>
      <c r="CA60" s="11">
        <v>-3</v>
      </c>
      <c r="CB60" s="34">
        <v>5</v>
      </c>
      <c r="CC60" s="34">
        <v>5</v>
      </c>
      <c r="CD60" s="34">
        <v>5</v>
      </c>
      <c r="CE60" s="34">
        <v>5</v>
      </c>
      <c r="CF60" s="34">
        <v>5</v>
      </c>
      <c r="CG60" s="11"/>
      <c r="CH60" s="11"/>
      <c r="CI60" s="11"/>
      <c r="CJ60" s="11"/>
      <c r="CK60" s="11"/>
      <c r="CL60" s="11"/>
      <c r="CM60" s="34">
        <v>5</v>
      </c>
      <c r="CN60" s="11">
        <v>-2</v>
      </c>
      <c r="CO60" s="11">
        <v>-3</v>
      </c>
      <c r="CP60" s="11">
        <v>-2</v>
      </c>
      <c r="CQ60" s="11">
        <v>-3</v>
      </c>
      <c r="CR60" s="11">
        <v>-3</v>
      </c>
      <c r="CS60" s="42"/>
      <c r="CT60" s="381">
        <v>50</v>
      </c>
      <c r="CU60" s="368">
        <v>21</v>
      </c>
      <c r="CV60" s="50">
        <f>SUM(CN60:CR60)+CA60+BZ60+BY60+BX60+BW60+BV60+BU60+BT60+BS60+BR60+BQ60+BP60+BO60+BF60+BE60+BD60+BC60+BB60+BA60+AZ60+AY60+AX60+AW60+AV60+AU60+AT60+AR60+AQ60+AP60+AO60+AN60+AL60+AK60+AI60+AH60+AG60+AF60+AE60+AD60+AC60+AB60+AA60+Z60+R60+Q60+P60</f>
        <v>-155</v>
      </c>
      <c r="CW60" s="67">
        <f>CM60+CF60+CE60+CD60+CC60+CB60+BN60+BM60+BL60+BK60+BJ60+BI60+BH60+AM60+Y60+V60+U60+T60+S60+O60</f>
        <v>100</v>
      </c>
      <c r="CX60" s="29"/>
      <c r="CY60" s="29"/>
      <c r="CZ60" s="112"/>
    </row>
    <row r="61" spans="1:104" ht="25.5" customHeight="1" x14ac:dyDescent="0.3">
      <c r="A61" s="277"/>
      <c r="B61" s="329"/>
      <c r="C61" s="253"/>
      <c r="D61" s="254"/>
      <c r="E61" s="255"/>
      <c r="F61" s="174"/>
      <c r="G61" s="175"/>
      <c r="H61" s="175"/>
      <c r="I61" s="175"/>
      <c r="J61" s="175"/>
      <c r="K61" s="175"/>
      <c r="L61" s="175"/>
      <c r="M61" s="175"/>
      <c r="N61" s="176"/>
      <c r="O61" s="26">
        <v>5</v>
      </c>
      <c r="P61" s="26">
        <v>5</v>
      </c>
      <c r="Q61" s="26">
        <v>5</v>
      </c>
      <c r="R61" s="26">
        <v>5</v>
      </c>
      <c r="S61" s="26">
        <v>5</v>
      </c>
      <c r="T61" s="26">
        <v>5</v>
      </c>
      <c r="U61" s="26">
        <v>5</v>
      </c>
      <c r="V61" s="26">
        <v>5</v>
      </c>
      <c r="W61" s="26"/>
      <c r="X61" s="26"/>
      <c r="Y61" s="26">
        <v>5</v>
      </c>
      <c r="Z61" s="26">
        <v>5</v>
      </c>
      <c r="AA61" s="26">
        <v>5</v>
      </c>
      <c r="AB61" s="26">
        <v>5</v>
      </c>
      <c r="AC61" s="26">
        <v>5</v>
      </c>
      <c r="AD61" s="26">
        <v>5</v>
      </c>
      <c r="AE61" s="26">
        <v>5</v>
      </c>
      <c r="AF61" s="26">
        <v>5</v>
      </c>
      <c r="AG61" s="26">
        <v>5</v>
      </c>
      <c r="AH61" s="26">
        <v>5</v>
      </c>
      <c r="AI61" s="26">
        <v>5</v>
      </c>
      <c r="AJ61" s="26">
        <v>5</v>
      </c>
      <c r="AK61" s="26">
        <v>5</v>
      </c>
      <c r="AL61" s="26">
        <v>5</v>
      </c>
      <c r="AM61" s="26">
        <v>5</v>
      </c>
      <c r="AN61" s="26">
        <v>5</v>
      </c>
      <c r="AO61" s="26">
        <v>5</v>
      </c>
      <c r="AP61" s="26">
        <v>5</v>
      </c>
      <c r="AQ61" s="26">
        <v>5</v>
      </c>
      <c r="AR61" s="21">
        <v>1</v>
      </c>
      <c r="AS61" s="26"/>
      <c r="AT61" s="21">
        <v>1</v>
      </c>
      <c r="AU61" s="26">
        <v>5</v>
      </c>
      <c r="AV61" s="26">
        <v>5</v>
      </c>
      <c r="AW61" s="26">
        <v>5</v>
      </c>
      <c r="AX61" s="26">
        <v>5</v>
      </c>
      <c r="AY61" s="26">
        <v>5</v>
      </c>
      <c r="AZ61" s="26">
        <v>5</v>
      </c>
      <c r="BA61" s="26">
        <v>5</v>
      </c>
      <c r="BB61" s="26">
        <v>5</v>
      </c>
      <c r="BC61" s="26">
        <v>5</v>
      </c>
      <c r="BD61" s="26">
        <v>5</v>
      </c>
      <c r="BE61" s="26">
        <v>5</v>
      </c>
      <c r="BF61" s="21">
        <v>1</v>
      </c>
      <c r="BG61" s="26"/>
      <c r="BH61" s="26">
        <v>5</v>
      </c>
      <c r="BI61" s="26">
        <v>5</v>
      </c>
      <c r="BJ61" s="26">
        <v>5</v>
      </c>
      <c r="BK61" s="26">
        <v>5</v>
      </c>
      <c r="BL61" s="26">
        <v>5</v>
      </c>
      <c r="BM61" s="26">
        <v>5</v>
      </c>
      <c r="BN61" s="26">
        <v>5</v>
      </c>
      <c r="BO61" s="26">
        <v>5</v>
      </c>
      <c r="BP61" s="26">
        <v>5</v>
      </c>
      <c r="BQ61" s="26">
        <v>5</v>
      </c>
      <c r="BR61" s="26">
        <v>5</v>
      </c>
      <c r="BS61" s="26">
        <v>5</v>
      </c>
      <c r="BT61" s="26">
        <v>5</v>
      </c>
      <c r="BU61" s="26">
        <v>5</v>
      </c>
      <c r="BV61" s="21">
        <v>1</v>
      </c>
      <c r="BW61" s="21">
        <v>1</v>
      </c>
      <c r="BX61" s="21">
        <v>1</v>
      </c>
      <c r="BY61" s="26">
        <v>5</v>
      </c>
      <c r="BZ61" s="26">
        <v>5</v>
      </c>
      <c r="CA61" s="26">
        <v>5</v>
      </c>
      <c r="CB61" s="26">
        <v>5</v>
      </c>
      <c r="CC61" s="26">
        <v>5</v>
      </c>
      <c r="CD61" s="26">
        <v>5</v>
      </c>
      <c r="CE61" s="26">
        <v>5</v>
      </c>
      <c r="CF61" s="26">
        <v>5</v>
      </c>
      <c r="CG61" s="26"/>
      <c r="CH61" s="26"/>
      <c r="CI61" s="26"/>
      <c r="CJ61" s="26"/>
      <c r="CK61" s="26"/>
      <c r="CL61" s="26"/>
      <c r="CM61" s="26">
        <v>5</v>
      </c>
      <c r="CN61" s="26">
        <v>5</v>
      </c>
      <c r="CO61" s="26">
        <v>5</v>
      </c>
      <c r="CP61" s="26">
        <v>5</v>
      </c>
      <c r="CQ61" s="21">
        <v>1</v>
      </c>
      <c r="CR61" s="21">
        <v>1</v>
      </c>
      <c r="CS61" s="42"/>
      <c r="CT61" s="382"/>
      <c r="CU61" s="369"/>
      <c r="CV61" s="51">
        <f>CR61+CQ61+CP61+CO61+CN61+CA61+BZ61+BY61+BX61+BW61+BV61+BU61+BT61+BS61+BR61+BQ61+BP61+BO61+BF61+BE61+BD61+BC61+BB61+BA61+AZ61+AY61+AX61+AW61+AV61+AU61+AT61+AR61+AQ61+AP61+AO61+AN61+AL61+AK61+AI61+AH61+AG61+AF61+AE61+AD61+AC61+AB61+AA61+Z61+R61+Q61+P61</f>
        <v>223</v>
      </c>
      <c r="CW61" s="69">
        <f>CM61+CF61+CE61+CD61+CC61+CB61+BN61+BM61+BL61+BK61+BJ61+BI61+BH61+AM61+AJ61+V61+U61+T61+S61+O61</f>
        <v>100</v>
      </c>
      <c r="CX61" s="29"/>
      <c r="CY61" s="29"/>
      <c r="CZ61" s="112"/>
    </row>
    <row r="62" spans="1:104" ht="25.5" customHeight="1" x14ac:dyDescent="0.3">
      <c r="A62" s="277"/>
      <c r="B62" s="329"/>
      <c r="C62" s="253"/>
      <c r="D62" s="254"/>
      <c r="E62" s="255"/>
      <c r="F62" s="259" t="s">
        <v>165</v>
      </c>
      <c r="G62" s="260"/>
      <c r="H62" s="260"/>
      <c r="I62" s="260"/>
      <c r="J62" s="260"/>
      <c r="K62" s="260"/>
      <c r="L62" s="260"/>
      <c r="M62" s="260"/>
      <c r="N62" s="261"/>
      <c r="O62" s="11"/>
      <c r="P62" s="11"/>
      <c r="Q62" s="11"/>
      <c r="R62" s="11"/>
      <c r="S62" s="11"/>
      <c r="T62" s="11"/>
      <c r="U62" s="11"/>
      <c r="V62" s="34">
        <v>5</v>
      </c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>
        <v>-5</v>
      </c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28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42"/>
      <c r="CT62" s="381">
        <v>1</v>
      </c>
      <c r="CU62" s="368">
        <v>1</v>
      </c>
      <c r="CV62" s="48">
        <f>V62</f>
        <v>5</v>
      </c>
      <c r="CW62" s="67">
        <f>V62</f>
        <v>5</v>
      </c>
      <c r="CX62" s="29"/>
      <c r="CY62" s="29"/>
      <c r="CZ62" s="112"/>
    </row>
    <row r="63" spans="1:104" ht="25.5" customHeight="1" x14ac:dyDescent="0.3">
      <c r="A63" s="277"/>
      <c r="B63" s="329"/>
      <c r="C63" s="253"/>
      <c r="D63" s="254"/>
      <c r="E63" s="255"/>
      <c r="F63" s="262"/>
      <c r="G63" s="263"/>
      <c r="H63" s="263"/>
      <c r="I63" s="263"/>
      <c r="J63" s="263"/>
      <c r="K63" s="263"/>
      <c r="L63" s="263"/>
      <c r="M63" s="263"/>
      <c r="N63" s="264"/>
      <c r="O63" s="26"/>
      <c r="P63" s="26"/>
      <c r="Q63" s="26"/>
      <c r="R63" s="26"/>
      <c r="S63" s="26"/>
      <c r="T63" s="26"/>
      <c r="U63" s="26"/>
      <c r="V63" s="26">
        <v>5</v>
      </c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1"/>
      <c r="AS63" s="26"/>
      <c r="AT63" s="21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1">
        <v>5</v>
      </c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1"/>
      <c r="BW63" s="21"/>
      <c r="BX63" s="21"/>
      <c r="BY63" s="26"/>
      <c r="BZ63" s="26"/>
      <c r="CA63" s="27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1"/>
      <c r="CR63" s="21"/>
      <c r="CS63" s="42"/>
      <c r="CT63" s="382"/>
      <c r="CU63" s="369"/>
      <c r="CV63" s="49">
        <f>V63</f>
        <v>5</v>
      </c>
      <c r="CW63" s="69">
        <f>BF63</f>
        <v>5</v>
      </c>
      <c r="CX63" s="29"/>
      <c r="CY63" s="29"/>
      <c r="CZ63" s="112"/>
    </row>
    <row r="64" spans="1:104" ht="25.5" customHeight="1" x14ac:dyDescent="0.3">
      <c r="A64" s="277"/>
      <c r="B64" s="329"/>
      <c r="C64" s="253"/>
      <c r="D64" s="254"/>
      <c r="E64" s="255"/>
      <c r="F64" s="259" t="s">
        <v>177</v>
      </c>
      <c r="G64" s="260"/>
      <c r="H64" s="260"/>
      <c r="I64" s="260"/>
      <c r="J64" s="260"/>
      <c r="K64" s="260"/>
      <c r="L64" s="260"/>
      <c r="M64" s="260"/>
      <c r="N64" s="261"/>
      <c r="O64" s="11">
        <v>-5</v>
      </c>
      <c r="P64" s="11">
        <v>-5</v>
      </c>
      <c r="Q64" s="11">
        <v>-5</v>
      </c>
      <c r="R64" s="11">
        <v>-5</v>
      </c>
      <c r="S64" s="11">
        <v>-5</v>
      </c>
      <c r="T64" s="11"/>
      <c r="U64" s="11"/>
      <c r="V64" s="34">
        <v>5</v>
      </c>
      <c r="W64" s="11"/>
      <c r="X64" s="11"/>
      <c r="Y64" s="11">
        <v>-5</v>
      </c>
      <c r="Z64" s="11">
        <v>-5</v>
      </c>
      <c r="AA64" s="11">
        <v>-5</v>
      </c>
      <c r="AB64" s="11">
        <v>-5</v>
      </c>
      <c r="AC64" s="11">
        <v>-3</v>
      </c>
      <c r="AD64" s="11">
        <v>-3</v>
      </c>
      <c r="AE64" s="11">
        <v>-5</v>
      </c>
      <c r="AF64" s="11">
        <v>-5</v>
      </c>
      <c r="AG64" s="11">
        <v>-5</v>
      </c>
      <c r="AH64" s="11">
        <v>-5</v>
      </c>
      <c r="AI64" s="11">
        <v>-5</v>
      </c>
      <c r="AJ64" s="11">
        <v>-5</v>
      </c>
      <c r="AK64" s="11">
        <v>-5</v>
      </c>
      <c r="AL64" s="11">
        <v>-5</v>
      </c>
      <c r="AM64" s="11">
        <v>-5</v>
      </c>
      <c r="AN64" s="11">
        <v>-5</v>
      </c>
      <c r="AO64" s="11">
        <v>-5</v>
      </c>
      <c r="AP64" s="11">
        <v>-5</v>
      </c>
      <c r="AQ64" s="11">
        <v>-5</v>
      </c>
      <c r="AR64" s="11">
        <v>-5</v>
      </c>
      <c r="AS64" s="11">
        <v>-5</v>
      </c>
      <c r="AT64" s="11">
        <v>-5</v>
      </c>
      <c r="AU64" s="11">
        <v>-5</v>
      </c>
      <c r="AV64" s="11">
        <v>-5</v>
      </c>
      <c r="AW64" s="11">
        <v>-5</v>
      </c>
      <c r="AX64" s="11">
        <v>-5</v>
      </c>
      <c r="AY64" s="11">
        <v>-5</v>
      </c>
      <c r="AZ64" s="11">
        <v>-5</v>
      </c>
      <c r="BA64" s="11">
        <v>-5</v>
      </c>
      <c r="BB64" s="11">
        <v>-5</v>
      </c>
      <c r="BC64" s="11">
        <v>-5</v>
      </c>
      <c r="BD64" s="11">
        <v>-5</v>
      </c>
      <c r="BE64" s="11">
        <v>-5</v>
      </c>
      <c r="BF64" s="11">
        <v>-5</v>
      </c>
      <c r="BG64" s="11">
        <v>-5</v>
      </c>
      <c r="BH64" s="11">
        <v>-5</v>
      </c>
      <c r="BI64" s="11">
        <v>-5</v>
      </c>
      <c r="BJ64" s="11">
        <v>-5</v>
      </c>
      <c r="BK64" s="11">
        <v>-5</v>
      </c>
      <c r="BL64" s="11">
        <v>-5</v>
      </c>
      <c r="BM64" s="11">
        <v>-5</v>
      </c>
      <c r="BN64" s="11">
        <v>-5</v>
      </c>
      <c r="BO64" s="11">
        <v>-5</v>
      </c>
      <c r="BP64" s="11">
        <v>-5</v>
      </c>
      <c r="BQ64" s="11">
        <v>-5</v>
      </c>
      <c r="BR64" s="11">
        <v>-5</v>
      </c>
      <c r="BS64" s="11">
        <v>-5</v>
      </c>
      <c r="BT64" s="11">
        <v>-5</v>
      </c>
      <c r="BU64" s="11">
        <v>-5</v>
      </c>
      <c r="BV64" s="11">
        <v>-5</v>
      </c>
      <c r="BW64" s="11">
        <v>-5</v>
      </c>
      <c r="BX64" s="11">
        <v>-5</v>
      </c>
      <c r="BY64" s="11">
        <v>-5</v>
      </c>
      <c r="BZ64" s="11">
        <v>-5</v>
      </c>
      <c r="CA64" s="11">
        <v>-5</v>
      </c>
      <c r="CB64" s="11">
        <v>-5</v>
      </c>
      <c r="CC64" s="11">
        <v>-5</v>
      </c>
      <c r="CD64" s="11">
        <v>-5</v>
      </c>
      <c r="CE64" s="11">
        <v>-5</v>
      </c>
      <c r="CF64" s="11">
        <v>-5</v>
      </c>
      <c r="CG64" s="11">
        <v>-5</v>
      </c>
      <c r="CH64" s="11">
        <v>-5</v>
      </c>
      <c r="CI64" s="11">
        <v>-5</v>
      </c>
      <c r="CJ64" s="11">
        <v>-5</v>
      </c>
      <c r="CK64" s="11">
        <v>-5</v>
      </c>
      <c r="CL64" s="11">
        <v>-5</v>
      </c>
      <c r="CM64" s="11">
        <v>-5</v>
      </c>
      <c r="CN64" s="11">
        <v>-5</v>
      </c>
      <c r="CO64" s="11">
        <v>-5</v>
      </c>
      <c r="CP64" s="11">
        <v>-5</v>
      </c>
      <c r="CQ64" s="11">
        <v>-5</v>
      </c>
      <c r="CR64" s="11">
        <v>-5</v>
      </c>
      <c r="CS64" s="42"/>
      <c r="CT64" s="381">
        <v>77</v>
      </c>
      <c r="CU64" s="368">
        <v>1</v>
      </c>
      <c r="CV64" s="50">
        <f>CR64+CQ64+CP64+CO64+CN64+CM64+CL64+CK64+CJ64+CI64+CH64+CG64+CF64+CE64+CD64+CC64+CB64+CA64+BZ64+BY64+BX64+BW64+BU64+BV64+BT64+BS64+BR64+BQ64+BP64+BO64+BN64+BM64+BK64+BL64+BJ64+BI64+BH64+BG64+BF64+BE64+BD64+BC64+BB64+BA64+AZ64+AY64+AX64+AW64+AV64+AU64+AT64+AS64+AR64+AQ64+AP64+AO64+AN64+AM64+AL64+AK64+AJ64+AI64+AH64+AG64+AF64+AE64+AD64+AC64+AB64+AA64+Z64+S64+R64+Q64+P64+O64+Y64</f>
        <v>-381</v>
      </c>
      <c r="CW64" s="67">
        <f>V64</f>
        <v>5</v>
      </c>
      <c r="CX64" s="29"/>
      <c r="CY64" s="29"/>
      <c r="CZ64" s="112"/>
    </row>
    <row r="65" spans="1:104" ht="25.5" customHeight="1" x14ac:dyDescent="0.3">
      <c r="A65" s="277"/>
      <c r="B65" s="329"/>
      <c r="C65" s="256"/>
      <c r="D65" s="257"/>
      <c r="E65" s="258"/>
      <c r="F65" s="262"/>
      <c r="G65" s="263"/>
      <c r="H65" s="263"/>
      <c r="I65" s="263"/>
      <c r="J65" s="263"/>
      <c r="K65" s="263"/>
      <c r="L65" s="263"/>
      <c r="M65" s="263"/>
      <c r="N65" s="264"/>
      <c r="O65" s="26">
        <v>8</v>
      </c>
      <c r="P65" s="26">
        <v>8</v>
      </c>
      <c r="Q65" s="26">
        <v>8</v>
      </c>
      <c r="R65" s="26">
        <v>8</v>
      </c>
      <c r="S65" s="26">
        <v>8</v>
      </c>
      <c r="T65" s="26"/>
      <c r="U65" s="26"/>
      <c r="V65" s="26">
        <v>5</v>
      </c>
      <c r="W65" s="26"/>
      <c r="X65" s="26"/>
      <c r="Y65" s="26">
        <v>8</v>
      </c>
      <c r="Z65" s="26">
        <v>8</v>
      </c>
      <c r="AA65" s="26">
        <v>8</v>
      </c>
      <c r="AB65" s="26">
        <v>8</v>
      </c>
      <c r="AC65" s="26">
        <v>5</v>
      </c>
      <c r="AD65" s="26">
        <v>5</v>
      </c>
      <c r="AE65" s="26">
        <v>8</v>
      </c>
      <c r="AF65" s="26">
        <v>8</v>
      </c>
      <c r="AG65" s="26">
        <v>8</v>
      </c>
      <c r="AH65" s="26">
        <v>8</v>
      </c>
      <c r="AI65" s="26">
        <v>8</v>
      </c>
      <c r="AJ65" s="26">
        <v>8</v>
      </c>
      <c r="AK65" s="26">
        <v>8</v>
      </c>
      <c r="AL65" s="26">
        <v>8</v>
      </c>
      <c r="AM65" s="26">
        <v>8</v>
      </c>
      <c r="AN65" s="26">
        <v>8</v>
      </c>
      <c r="AO65" s="26">
        <v>8</v>
      </c>
      <c r="AP65" s="26">
        <v>8</v>
      </c>
      <c r="AQ65" s="26">
        <v>8</v>
      </c>
      <c r="AR65" s="26">
        <v>8</v>
      </c>
      <c r="AS65" s="26">
        <v>8</v>
      </c>
      <c r="AT65" s="26">
        <v>8</v>
      </c>
      <c r="AU65" s="26">
        <v>8</v>
      </c>
      <c r="AV65" s="26">
        <v>8</v>
      </c>
      <c r="AW65" s="26">
        <v>8</v>
      </c>
      <c r="AX65" s="26">
        <v>8</v>
      </c>
      <c r="AY65" s="26">
        <v>8</v>
      </c>
      <c r="AZ65" s="26">
        <v>8</v>
      </c>
      <c r="BA65" s="26">
        <v>8</v>
      </c>
      <c r="BB65" s="26">
        <v>8</v>
      </c>
      <c r="BC65" s="26">
        <v>8</v>
      </c>
      <c r="BD65" s="26">
        <v>8</v>
      </c>
      <c r="BE65" s="26">
        <v>8</v>
      </c>
      <c r="BF65" s="26">
        <v>8</v>
      </c>
      <c r="BG65" s="26">
        <v>8</v>
      </c>
      <c r="BH65" s="26">
        <v>8</v>
      </c>
      <c r="BI65" s="26">
        <v>8</v>
      </c>
      <c r="BJ65" s="26">
        <v>8</v>
      </c>
      <c r="BK65" s="26">
        <v>8</v>
      </c>
      <c r="BL65" s="26">
        <v>8</v>
      </c>
      <c r="BM65" s="26">
        <v>8</v>
      </c>
      <c r="BN65" s="26">
        <v>8</v>
      </c>
      <c r="BO65" s="26">
        <v>8</v>
      </c>
      <c r="BP65" s="26">
        <v>8</v>
      </c>
      <c r="BQ65" s="26">
        <v>8</v>
      </c>
      <c r="BR65" s="26">
        <v>8</v>
      </c>
      <c r="BS65" s="26">
        <v>8</v>
      </c>
      <c r="BT65" s="26">
        <v>8</v>
      </c>
      <c r="BU65" s="26">
        <v>8</v>
      </c>
      <c r="BV65" s="26">
        <v>8</v>
      </c>
      <c r="BW65" s="26">
        <v>8</v>
      </c>
      <c r="BX65" s="26">
        <v>8</v>
      </c>
      <c r="BY65" s="26">
        <v>8</v>
      </c>
      <c r="BZ65" s="26">
        <v>8</v>
      </c>
      <c r="CA65" s="26">
        <v>8</v>
      </c>
      <c r="CB65" s="26">
        <v>8</v>
      </c>
      <c r="CC65" s="26">
        <v>8</v>
      </c>
      <c r="CD65" s="26">
        <v>8</v>
      </c>
      <c r="CE65" s="26">
        <v>8</v>
      </c>
      <c r="CF65" s="26">
        <v>8</v>
      </c>
      <c r="CG65" s="26">
        <v>8</v>
      </c>
      <c r="CH65" s="26">
        <v>8</v>
      </c>
      <c r="CI65" s="26">
        <v>8</v>
      </c>
      <c r="CJ65" s="26">
        <v>8</v>
      </c>
      <c r="CK65" s="26">
        <v>8</v>
      </c>
      <c r="CL65" s="26">
        <v>8</v>
      </c>
      <c r="CM65" s="26">
        <v>8</v>
      </c>
      <c r="CN65" s="26">
        <v>8</v>
      </c>
      <c r="CO65" s="26">
        <v>8</v>
      </c>
      <c r="CP65" s="26">
        <v>8</v>
      </c>
      <c r="CQ65" s="26">
        <v>8</v>
      </c>
      <c r="CR65" s="26">
        <v>8</v>
      </c>
      <c r="CS65" s="42"/>
      <c r="CT65" s="382"/>
      <c r="CU65" s="369"/>
      <c r="CV65" s="51">
        <f>SUM(Y65:CR65)+O65+P65+Q65+R65+S65</f>
        <v>610</v>
      </c>
      <c r="CW65" s="69">
        <f>V65</f>
        <v>5</v>
      </c>
      <c r="CX65" s="29"/>
      <c r="CY65" s="29"/>
      <c r="CZ65" s="112"/>
    </row>
    <row r="66" spans="1:104" ht="25.5" customHeight="1" x14ac:dyDescent="0.3">
      <c r="A66" s="277"/>
      <c r="B66" s="329"/>
      <c r="C66" s="339" t="s">
        <v>178</v>
      </c>
      <c r="D66" s="340"/>
      <c r="E66" s="341"/>
      <c r="F66" s="171" t="s">
        <v>214</v>
      </c>
      <c r="G66" s="172"/>
      <c r="H66" s="172"/>
      <c r="I66" s="172"/>
      <c r="J66" s="172"/>
      <c r="K66" s="172"/>
      <c r="L66" s="172"/>
      <c r="M66" s="172"/>
      <c r="N66" s="17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28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42"/>
      <c r="CT66" s="381"/>
      <c r="CU66" s="368"/>
      <c r="CV66" s="385"/>
      <c r="CW66" s="383"/>
      <c r="CX66" s="29"/>
      <c r="CY66" s="29"/>
      <c r="CZ66" s="112"/>
    </row>
    <row r="67" spans="1:104" ht="25.5" customHeight="1" x14ac:dyDescent="0.3">
      <c r="A67" s="277"/>
      <c r="B67" s="329"/>
      <c r="C67" s="342"/>
      <c r="D67" s="343"/>
      <c r="E67" s="344"/>
      <c r="F67" s="174"/>
      <c r="G67" s="175"/>
      <c r="H67" s="175"/>
      <c r="I67" s="175"/>
      <c r="J67" s="175"/>
      <c r="K67" s="175"/>
      <c r="L67" s="175"/>
      <c r="M67" s="175"/>
      <c r="N67" s="17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1"/>
      <c r="AS67" s="26"/>
      <c r="AT67" s="21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1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1"/>
      <c r="BX67" s="26"/>
      <c r="BY67" s="26"/>
      <c r="BZ67" s="26"/>
      <c r="CA67" s="27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1"/>
      <c r="CR67" s="21"/>
      <c r="CS67" s="42"/>
      <c r="CT67" s="382"/>
      <c r="CU67" s="369"/>
      <c r="CV67" s="386"/>
      <c r="CW67" s="384"/>
      <c r="CX67" s="29"/>
      <c r="CY67" s="29"/>
      <c r="CZ67" s="112"/>
    </row>
    <row r="68" spans="1:104" ht="25.5" customHeight="1" x14ac:dyDescent="0.3">
      <c r="A68" s="277"/>
      <c r="B68" s="329"/>
      <c r="C68" s="342"/>
      <c r="D68" s="343"/>
      <c r="E68" s="344"/>
      <c r="F68" s="171" t="s">
        <v>179</v>
      </c>
      <c r="G68" s="172"/>
      <c r="H68" s="172"/>
      <c r="I68" s="172"/>
      <c r="J68" s="172"/>
      <c r="K68" s="172"/>
      <c r="L68" s="172"/>
      <c r="M68" s="172"/>
      <c r="N68" s="173"/>
      <c r="O68" s="11">
        <v>-1</v>
      </c>
      <c r="P68" s="11">
        <v>-1</v>
      </c>
      <c r="Q68" s="11">
        <v>-1</v>
      </c>
      <c r="R68" s="11">
        <v>-1</v>
      </c>
      <c r="S68" s="11">
        <v>-1</v>
      </c>
      <c r="T68" s="11"/>
      <c r="U68" s="11"/>
      <c r="V68" s="11"/>
      <c r="W68" s="11"/>
      <c r="X68" s="11"/>
      <c r="Y68" s="11">
        <v>-1</v>
      </c>
      <c r="Z68" s="11">
        <v>-1</v>
      </c>
      <c r="AA68" s="11">
        <v>-1</v>
      </c>
      <c r="AB68" s="11">
        <v>-1</v>
      </c>
      <c r="AC68" s="11">
        <v>-1</v>
      </c>
      <c r="AD68" s="11">
        <v>-1</v>
      </c>
      <c r="AE68" s="11">
        <v>-1</v>
      </c>
      <c r="AF68" s="11">
        <v>-1</v>
      </c>
      <c r="AG68" s="11">
        <v>-1</v>
      </c>
      <c r="AH68" s="11">
        <v>-1</v>
      </c>
      <c r="AI68" s="11">
        <v>-1</v>
      </c>
      <c r="AJ68" s="11">
        <v>-1</v>
      </c>
      <c r="AK68" s="11">
        <v>-1</v>
      </c>
      <c r="AL68" s="11">
        <v>-1</v>
      </c>
      <c r="AM68" s="11">
        <v>-1</v>
      </c>
      <c r="AN68" s="11">
        <v>-1</v>
      </c>
      <c r="AO68" s="11">
        <v>-1</v>
      </c>
      <c r="AP68" s="11">
        <v>-1</v>
      </c>
      <c r="AQ68" s="11">
        <v>-1</v>
      </c>
      <c r="AR68" s="11">
        <v>-1</v>
      </c>
      <c r="AS68" s="11"/>
      <c r="AT68" s="11"/>
      <c r="AU68" s="11">
        <v>-1</v>
      </c>
      <c r="AV68" s="11">
        <v>-1</v>
      </c>
      <c r="AW68" s="11">
        <v>-1</v>
      </c>
      <c r="AX68" s="11">
        <v>-1</v>
      </c>
      <c r="AY68" s="11">
        <v>-1</v>
      </c>
      <c r="AZ68" s="11">
        <v>-1</v>
      </c>
      <c r="BA68" s="11">
        <v>-1</v>
      </c>
      <c r="BB68" s="11">
        <v>-1</v>
      </c>
      <c r="BC68" s="11">
        <v>-1</v>
      </c>
      <c r="BD68" s="11">
        <v>-1</v>
      </c>
      <c r="BE68" s="11">
        <v>-1</v>
      </c>
      <c r="BF68" s="11">
        <v>-1</v>
      </c>
      <c r="BG68" s="11"/>
      <c r="BH68" s="11">
        <v>-1</v>
      </c>
      <c r="BI68" s="11">
        <v>-1</v>
      </c>
      <c r="BJ68" s="11">
        <v>-1</v>
      </c>
      <c r="BK68" s="11">
        <v>-1</v>
      </c>
      <c r="BL68" s="11">
        <v>-1</v>
      </c>
      <c r="BM68" s="11">
        <v>-1</v>
      </c>
      <c r="BN68" s="11">
        <v>-1</v>
      </c>
      <c r="BO68" s="11">
        <v>-1</v>
      </c>
      <c r="BP68" s="11">
        <v>-1</v>
      </c>
      <c r="BQ68" s="11">
        <v>-1</v>
      </c>
      <c r="BR68" s="11">
        <v>-1</v>
      </c>
      <c r="BS68" s="11">
        <v>-1</v>
      </c>
      <c r="BT68" s="11">
        <v>-1</v>
      </c>
      <c r="BU68" s="11">
        <v>-1</v>
      </c>
      <c r="BV68" s="11"/>
      <c r="BW68" s="11">
        <v>-1</v>
      </c>
      <c r="BX68" s="11"/>
      <c r="BY68" s="11"/>
      <c r="BZ68" s="11"/>
      <c r="CA68" s="28"/>
      <c r="CB68" s="11">
        <v>-1</v>
      </c>
      <c r="CC68" s="11">
        <v>-1</v>
      </c>
      <c r="CD68" s="11">
        <v>-1</v>
      </c>
      <c r="CE68" s="11">
        <v>-1</v>
      </c>
      <c r="CF68" s="11">
        <v>-1</v>
      </c>
      <c r="CG68" s="11"/>
      <c r="CH68" s="11"/>
      <c r="CI68" s="11"/>
      <c r="CJ68" s="11"/>
      <c r="CK68" s="11"/>
      <c r="CL68" s="11"/>
      <c r="CM68" s="11">
        <v>-1</v>
      </c>
      <c r="CN68" s="11">
        <v>-1</v>
      </c>
      <c r="CO68" s="11">
        <v>-1</v>
      </c>
      <c r="CP68" s="11">
        <v>-1</v>
      </c>
      <c r="CQ68" s="11">
        <v>-1</v>
      </c>
      <c r="CR68" s="11">
        <v>-1</v>
      </c>
      <c r="CS68" s="42"/>
      <c r="CT68" s="381">
        <v>63</v>
      </c>
      <c r="CU68" s="368">
        <v>0</v>
      </c>
      <c r="CV68" s="50">
        <f>SUM(CR68+CQ68+CP68+CO68+CN68+CM68+CF68+CE68+CD68+CC68+CB68+BW68+BU68+BT68+BS68+BR68+BQ68+BP68+BO68+BN68+BM68+BL68+BK68+BJ68+BI68+BH68+BF68+BE68+BC68+BD68+BB68+BA68+AZ68+AY68+AU68+AV68+AW68+AX68+AR68+AQ68+AP68+AO68+AN68+AM68+AL68+AK68+AJ68+AI68+AH68+AG68+AF68+AE68+AD68+AC68+AB68+AA68+Z68+Y68+S68+R68+Q68+P68+O68)</f>
        <v>-63</v>
      </c>
      <c r="CW68" s="383">
        <v>0</v>
      </c>
      <c r="CX68" s="29"/>
      <c r="CY68" s="29"/>
      <c r="CZ68" s="112"/>
    </row>
    <row r="69" spans="1:104" ht="25.5" customHeight="1" x14ac:dyDescent="0.3">
      <c r="A69" s="277"/>
      <c r="B69" s="329"/>
      <c r="C69" s="342"/>
      <c r="D69" s="343"/>
      <c r="E69" s="344"/>
      <c r="F69" s="174"/>
      <c r="G69" s="175"/>
      <c r="H69" s="175"/>
      <c r="I69" s="175"/>
      <c r="J69" s="175"/>
      <c r="K69" s="175"/>
      <c r="L69" s="175"/>
      <c r="M69" s="175"/>
      <c r="N69" s="176"/>
      <c r="O69" s="26">
        <v>1</v>
      </c>
      <c r="P69" s="26">
        <v>1</v>
      </c>
      <c r="Q69" s="26">
        <v>1</v>
      </c>
      <c r="R69" s="26">
        <v>1</v>
      </c>
      <c r="S69" s="26">
        <v>1</v>
      </c>
      <c r="T69" s="26"/>
      <c r="U69" s="26"/>
      <c r="V69" s="26"/>
      <c r="W69" s="26"/>
      <c r="X69" s="26"/>
      <c r="Y69" s="26">
        <v>1</v>
      </c>
      <c r="Z69" s="26">
        <v>1</v>
      </c>
      <c r="AA69" s="26">
        <v>1</v>
      </c>
      <c r="AB69" s="26">
        <v>1</v>
      </c>
      <c r="AC69" s="26">
        <v>1</v>
      </c>
      <c r="AD69" s="26">
        <v>1</v>
      </c>
      <c r="AE69" s="26">
        <v>1</v>
      </c>
      <c r="AF69" s="26">
        <v>1</v>
      </c>
      <c r="AG69" s="26">
        <v>1</v>
      </c>
      <c r="AH69" s="26">
        <v>1</v>
      </c>
      <c r="AI69" s="26">
        <v>1</v>
      </c>
      <c r="AJ69" s="26">
        <v>1</v>
      </c>
      <c r="AK69" s="26">
        <v>1</v>
      </c>
      <c r="AL69" s="26">
        <v>1</v>
      </c>
      <c r="AM69" s="26">
        <v>1</v>
      </c>
      <c r="AN69" s="26">
        <v>1</v>
      </c>
      <c r="AO69" s="26">
        <v>1</v>
      </c>
      <c r="AP69" s="26">
        <v>1</v>
      </c>
      <c r="AQ69" s="26">
        <v>1</v>
      </c>
      <c r="AR69" s="21">
        <v>1</v>
      </c>
      <c r="AS69" s="26"/>
      <c r="AT69" s="21"/>
      <c r="AU69" s="26">
        <v>1</v>
      </c>
      <c r="AV69" s="26">
        <v>1</v>
      </c>
      <c r="AW69" s="26">
        <v>1</v>
      </c>
      <c r="AX69" s="26">
        <v>1</v>
      </c>
      <c r="AY69" s="26">
        <v>1</v>
      </c>
      <c r="AZ69" s="26">
        <v>1</v>
      </c>
      <c r="BA69" s="26">
        <v>1</v>
      </c>
      <c r="BB69" s="26">
        <v>1</v>
      </c>
      <c r="BC69" s="26">
        <v>1</v>
      </c>
      <c r="BD69" s="26">
        <v>1</v>
      </c>
      <c r="BE69" s="26">
        <v>1</v>
      </c>
      <c r="BF69" s="21">
        <v>1</v>
      </c>
      <c r="BG69" s="26"/>
      <c r="BH69" s="26">
        <v>1</v>
      </c>
      <c r="BI69" s="26">
        <v>1</v>
      </c>
      <c r="BJ69" s="26">
        <v>1</v>
      </c>
      <c r="BK69" s="26">
        <v>1</v>
      </c>
      <c r="BL69" s="26">
        <v>1</v>
      </c>
      <c r="BM69" s="26">
        <v>1</v>
      </c>
      <c r="BN69" s="26">
        <v>1</v>
      </c>
      <c r="BO69" s="26">
        <v>1</v>
      </c>
      <c r="BP69" s="26">
        <v>1</v>
      </c>
      <c r="BQ69" s="26">
        <v>1</v>
      </c>
      <c r="BR69" s="26">
        <v>1</v>
      </c>
      <c r="BS69" s="26">
        <v>1</v>
      </c>
      <c r="BT69" s="26">
        <v>1</v>
      </c>
      <c r="BU69" s="26">
        <v>1</v>
      </c>
      <c r="BV69" s="26"/>
      <c r="BW69" s="21">
        <v>1</v>
      </c>
      <c r="BX69" s="26"/>
      <c r="BY69" s="26"/>
      <c r="BZ69" s="26"/>
      <c r="CA69" s="27"/>
      <c r="CB69" s="26">
        <v>1</v>
      </c>
      <c r="CC69" s="26">
        <v>1</v>
      </c>
      <c r="CD69" s="26">
        <v>1</v>
      </c>
      <c r="CE69" s="26">
        <v>1</v>
      </c>
      <c r="CF69" s="26">
        <v>1</v>
      </c>
      <c r="CG69" s="26"/>
      <c r="CH69" s="26"/>
      <c r="CI69" s="26"/>
      <c r="CJ69" s="26"/>
      <c r="CK69" s="26"/>
      <c r="CL69" s="26"/>
      <c r="CM69" s="26">
        <v>1</v>
      </c>
      <c r="CN69" s="26">
        <v>1</v>
      </c>
      <c r="CO69" s="26">
        <v>1</v>
      </c>
      <c r="CP69" s="26">
        <v>1</v>
      </c>
      <c r="CQ69" s="21">
        <v>1</v>
      </c>
      <c r="CR69" s="21">
        <v>1</v>
      </c>
      <c r="CS69" s="42"/>
      <c r="CT69" s="382"/>
      <c r="CU69" s="369"/>
      <c r="CV69" s="51">
        <f>CR69+CQ69+CP69+CO69+CN69+CM69+CF69+CE69+CD69+CC69+CB69+BW69+BU69+BT69+BS69+BR69+BQ69+BP69+BO69+BN69+BM69+BL69+BK69+BI69+BJ69+BH69+BF69+BE69+BD69+BC69+BB69+BA69+AZ69+AY69+AX69+AW69+AV69+AU69+AR69+AQ69+AP69+AO69+AN69+AM69+AL69+AK69+AJ69+AI69+AH69+AG69+AF69+AE69+AD69+AC69+AB69+AA69+Z69+Y69+S69+R69+Q69+P69+O69</f>
        <v>63</v>
      </c>
      <c r="CW69" s="384"/>
      <c r="CX69" s="29"/>
      <c r="CY69" s="29"/>
      <c r="CZ69" s="112"/>
    </row>
    <row r="70" spans="1:104" ht="25.5" customHeight="1" x14ac:dyDescent="0.3">
      <c r="A70" s="277"/>
      <c r="B70" s="329"/>
      <c r="C70" s="342"/>
      <c r="D70" s="343"/>
      <c r="E70" s="344"/>
      <c r="F70" s="171" t="s">
        <v>180</v>
      </c>
      <c r="G70" s="172"/>
      <c r="H70" s="172"/>
      <c r="I70" s="172"/>
      <c r="J70" s="172"/>
      <c r="K70" s="172"/>
      <c r="L70" s="172"/>
      <c r="M70" s="172"/>
      <c r="N70" s="17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28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42"/>
      <c r="CT70" s="381"/>
      <c r="CU70" s="368"/>
      <c r="CV70" s="385"/>
      <c r="CW70" s="383"/>
      <c r="CX70" s="29"/>
      <c r="CY70" s="29"/>
      <c r="CZ70" s="112"/>
    </row>
    <row r="71" spans="1:104" ht="25.5" customHeight="1" x14ac:dyDescent="0.3">
      <c r="A71" s="277"/>
      <c r="B71" s="329"/>
      <c r="C71" s="342"/>
      <c r="D71" s="343"/>
      <c r="E71" s="344"/>
      <c r="F71" s="174"/>
      <c r="G71" s="175"/>
      <c r="H71" s="175"/>
      <c r="I71" s="175"/>
      <c r="J71" s="175"/>
      <c r="K71" s="175"/>
      <c r="L71" s="175"/>
      <c r="M71" s="175"/>
      <c r="N71" s="17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1"/>
      <c r="AS71" s="26"/>
      <c r="AT71" s="21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1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1"/>
      <c r="BX71" s="26"/>
      <c r="BY71" s="26"/>
      <c r="BZ71" s="26"/>
      <c r="CA71" s="27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1"/>
      <c r="CR71" s="21"/>
      <c r="CS71" s="42"/>
      <c r="CT71" s="382"/>
      <c r="CU71" s="369"/>
      <c r="CV71" s="386"/>
      <c r="CW71" s="384"/>
      <c r="CX71" s="29"/>
      <c r="CY71" s="29"/>
      <c r="CZ71" s="112"/>
    </row>
    <row r="72" spans="1:104" ht="25.5" customHeight="1" x14ac:dyDescent="0.3">
      <c r="A72" s="277"/>
      <c r="B72" s="329"/>
      <c r="C72" s="307" t="s">
        <v>199</v>
      </c>
      <c r="D72" s="308"/>
      <c r="E72" s="309"/>
      <c r="F72" s="259" t="s">
        <v>181</v>
      </c>
      <c r="G72" s="260"/>
      <c r="H72" s="260"/>
      <c r="I72" s="260"/>
      <c r="J72" s="260"/>
      <c r="K72" s="260"/>
      <c r="L72" s="260"/>
      <c r="M72" s="260"/>
      <c r="N72" s="261"/>
      <c r="O72" s="11">
        <v>-1</v>
      </c>
      <c r="P72" s="11">
        <v>-1</v>
      </c>
      <c r="Q72" s="11">
        <v>-1</v>
      </c>
      <c r="R72" s="11">
        <v>-1</v>
      </c>
      <c r="S72" s="11">
        <v>-1</v>
      </c>
      <c r="T72" s="11"/>
      <c r="U72" s="11"/>
      <c r="V72" s="11"/>
      <c r="W72" s="11"/>
      <c r="X72" s="11"/>
      <c r="Y72" s="11">
        <v>-1</v>
      </c>
      <c r="Z72" s="11">
        <v>-1</v>
      </c>
      <c r="AA72" s="11">
        <v>-1</v>
      </c>
      <c r="AB72" s="11">
        <v>-1</v>
      </c>
      <c r="AC72" s="11"/>
      <c r="AD72" s="11"/>
      <c r="AE72" s="11">
        <v>-1</v>
      </c>
      <c r="AF72" s="11">
        <v>-1</v>
      </c>
      <c r="AG72" s="11">
        <v>-1</v>
      </c>
      <c r="AH72" s="11">
        <v>-1</v>
      </c>
      <c r="AI72" s="11">
        <v>-1</v>
      </c>
      <c r="AJ72" s="11">
        <v>-1</v>
      </c>
      <c r="AK72" s="11">
        <v>-1</v>
      </c>
      <c r="AL72" s="11">
        <v>-1</v>
      </c>
      <c r="AM72" s="11">
        <v>-1</v>
      </c>
      <c r="AN72" s="11">
        <v>-1</v>
      </c>
      <c r="AO72" s="11">
        <v>-1</v>
      </c>
      <c r="AP72" s="11">
        <v>-1</v>
      </c>
      <c r="AQ72" s="11">
        <v>-1</v>
      </c>
      <c r="AR72" s="11">
        <v>-1</v>
      </c>
      <c r="AS72" s="11"/>
      <c r="AT72" s="11"/>
      <c r="AU72" s="11">
        <v>-1</v>
      </c>
      <c r="AV72" s="11">
        <v>-1</v>
      </c>
      <c r="AW72" s="11">
        <v>-1</v>
      </c>
      <c r="AX72" s="11"/>
      <c r="AY72" s="11">
        <v>-1</v>
      </c>
      <c r="AZ72" s="11">
        <v>-1</v>
      </c>
      <c r="BA72" s="11">
        <v>-1</v>
      </c>
      <c r="BB72" s="11"/>
      <c r="BC72" s="11">
        <v>-1</v>
      </c>
      <c r="BD72" s="11">
        <v>-1</v>
      </c>
      <c r="BE72" s="11">
        <v>-1</v>
      </c>
      <c r="BF72" s="11">
        <v>-1</v>
      </c>
      <c r="BG72" s="11"/>
      <c r="BH72" s="11">
        <v>-1</v>
      </c>
      <c r="BI72" s="11">
        <v>-1</v>
      </c>
      <c r="BJ72" s="11">
        <v>-1</v>
      </c>
      <c r="BK72" s="11">
        <v>-1</v>
      </c>
      <c r="BL72" s="11">
        <v>-1</v>
      </c>
      <c r="BM72" s="11">
        <v>-1</v>
      </c>
      <c r="BN72" s="11">
        <v>-1</v>
      </c>
      <c r="BO72" s="11">
        <v>-1</v>
      </c>
      <c r="BP72" s="11">
        <v>-1</v>
      </c>
      <c r="BQ72" s="11">
        <v>-1</v>
      </c>
      <c r="BR72" s="11">
        <v>-1</v>
      </c>
      <c r="BS72" s="11">
        <v>-1</v>
      </c>
      <c r="BT72" s="11">
        <v>-1</v>
      </c>
      <c r="BU72" s="11"/>
      <c r="BV72" s="11"/>
      <c r="BW72" s="11">
        <v>-1</v>
      </c>
      <c r="BX72" s="11"/>
      <c r="BY72" s="11"/>
      <c r="BZ72" s="11"/>
      <c r="CA72" s="28"/>
      <c r="CB72" s="11">
        <v>-1</v>
      </c>
      <c r="CC72" s="11">
        <v>-1</v>
      </c>
      <c r="CD72" s="11">
        <v>-1</v>
      </c>
      <c r="CE72" s="11">
        <v>-1</v>
      </c>
      <c r="CF72" s="11">
        <v>-1</v>
      </c>
      <c r="CG72" s="11"/>
      <c r="CH72" s="11"/>
      <c r="CI72" s="11"/>
      <c r="CJ72" s="11"/>
      <c r="CK72" s="11"/>
      <c r="CL72" s="11"/>
      <c r="CM72" s="11">
        <v>-1</v>
      </c>
      <c r="CN72" s="11">
        <v>-1</v>
      </c>
      <c r="CO72" s="11">
        <v>-1</v>
      </c>
      <c r="CP72" s="11">
        <v>-1</v>
      </c>
      <c r="CQ72" s="11">
        <v>-1</v>
      </c>
      <c r="CR72" s="11">
        <v>-1</v>
      </c>
      <c r="CS72" s="42"/>
      <c r="CT72" s="381">
        <v>58</v>
      </c>
      <c r="CU72" s="368">
        <v>0</v>
      </c>
      <c r="CV72" s="50">
        <f>CR72+CQ72+CP72+CO72+CN72+CM72+CF72+CE72+CD72+CC72+CB72+BW72+BT72+BS72+BR72+BQ72+BP72+BO72+BN72+BM72+BL72+BK72+BJ72+BI72+BH72+BF72+BE72+BD72+BC72+BA72+AZ72+AY72+AW72+AV72+AU72+AR72+AQ72+AP72+AO72+AN72+AM72+AL72+AK72+AJ72+AI72+AH72+AG72+AF72+AE72+AB72+AA72+Z72+Y72+S72+R72+Q72+P72+O72</f>
        <v>-58</v>
      </c>
      <c r="CW72" s="383">
        <v>0</v>
      </c>
      <c r="CX72" s="29"/>
      <c r="CY72" s="29"/>
      <c r="CZ72" s="112"/>
    </row>
    <row r="73" spans="1:104" ht="25.5" customHeight="1" x14ac:dyDescent="0.3">
      <c r="A73" s="277"/>
      <c r="B73" s="329"/>
      <c r="C73" s="310"/>
      <c r="D73" s="311"/>
      <c r="E73" s="312"/>
      <c r="F73" s="262"/>
      <c r="G73" s="263"/>
      <c r="H73" s="263"/>
      <c r="I73" s="263"/>
      <c r="J73" s="263"/>
      <c r="K73" s="263"/>
      <c r="L73" s="263"/>
      <c r="M73" s="263"/>
      <c r="N73" s="264"/>
      <c r="O73" s="26">
        <v>1</v>
      </c>
      <c r="P73" s="26">
        <v>1</v>
      </c>
      <c r="Q73" s="26">
        <v>1</v>
      </c>
      <c r="R73" s="26">
        <v>1</v>
      </c>
      <c r="S73" s="26">
        <v>1</v>
      </c>
      <c r="T73" s="26"/>
      <c r="U73" s="26"/>
      <c r="V73" s="26"/>
      <c r="W73" s="26"/>
      <c r="X73" s="26"/>
      <c r="Y73" s="26">
        <v>1</v>
      </c>
      <c r="Z73" s="26">
        <v>1</v>
      </c>
      <c r="AA73" s="26">
        <v>1</v>
      </c>
      <c r="AB73" s="26">
        <v>1</v>
      </c>
      <c r="AC73" s="26"/>
      <c r="AD73" s="26"/>
      <c r="AE73" s="26">
        <v>1</v>
      </c>
      <c r="AF73" s="26">
        <v>1</v>
      </c>
      <c r="AG73" s="26">
        <v>1</v>
      </c>
      <c r="AH73" s="26">
        <v>1</v>
      </c>
      <c r="AI73" s="26">
        <v>1</v>
      </c>
      <c r="AJ73" s="26">
        <v>1</v>
      </c>
      <c r="AK73" s="26">
        <v>1</v>
      </c>
      <c r="AL73" s="26">
        <v>1</v>
      </c>
      <c r="AM73" s="26">
        <v>1</v>
      </c>
      <c r="AN73" s="26">
        <v>1</v>
      </c>
      <c r="AO73" s="26">
        <v>1</v>
      </c>
      <c r="AP73" s="26">
        <v>1</v>
      </c>
      <c r="AQ73" s="26">
        <v>1</v>
      </c>
      <c r="AR73" s="21">
        <v>1</v>
      </c>
      <c r="AS73" s="26"/>
      <c r="AT73" s="21"/>
      <c r="AU73" s="26">
        <v>1</v>
      </c>
      <c r="AV73" s="26">
        <v>1</v>
      </c>
      <c r="AW73" s="26">
        <v>1</v>
      </c>
      <c r="AX73" s="26"/>
      <c r="AY73" s="26">
        <v>1</v>
      </c>
      <c r="AZ73" s="26">
        <v>1</v>
      </c>
      <c r="BA73" s="26">
        <v>1</v>
      </c>
      <c r="BB73" s="26"/>
      <c r="BC73" s="26">
        <v>1</v>
      </c>
      <c r="BD73" s="26">
        <v>1</v>
      </c>
      <c r="BE73" s="26">
        <v>1</v>
      </c>
      <c r="BF73" s="21">
        <v>1</v>
      </c>
      <c r="BG73" s="26"/>
      <c r="BH73" s="26">
        <v>1</v>
      </c>
      <c r="BI73" s="26">
        <v>1</v>
      </c>
      <c r="BJ73" s="26">
        <v>1</v>
      </c>
      <c r="BK73" s="26">
        <v>1</v>
      </c>
      <c r="BL73" s="26">
        <v>1</v>
      </c>
      <c r="BM73" s="26">
        <v>1</v>
      </c>
      <c r="BN73" s="26">
        <v>1</v>
      </c>
      <c r="BO73" s="26">
        <v>1</v>
      </c>
      <c r="BP73" s="26">
        <v>1</v>
      </c>
      <c r="BQ73" s="26">
        <v>1</v>
      </c>
      <c r="BR73" s="26">
        <v>1</v>
      </c>
      <c r="BS73" s="26">
        <v>1</v>
      </c>
      <c r="BT73" s="26">
        <v>1</v>
      </c>
      <c r="BU73" s="26"/>
      <c r="BV73" s="26"/>
      <c r="BW73" s="21">
        <v>1</v>
      </c>
      <c r="BX73" s="26"/>
      <c r="BY73" s="26"/>
      <c r="BZ73" s="26"/>
      <c r="CA73" s="27"/>
      <c r="CB73" s="26">
        <v>1</v>
      </c>
      <c r="CC73" s="26">
        <v>1</v>
      </c>
      <c r="CD73" s="26">
        <v>1</v>
      </c>
      <c r="CE73" s="26">
        <v>1</v>
      </c>
      <c r="CF73" s="26">
        <v>1</v>
      </c>
      <c r="CG73" s="26"/>
      <c r="CH73" s="26"/>
      <c r="CI73" s="26"/>
      <c r="CJ73" s="26"/>
      <c r="CK73" s="26"/>
      <c r="CL73" s="26"/>
      <c r="CM73" s="26">
        <v>1</v>
      </c>
      <c r="CN73" s="26">
        <v>1</v>
      </c>
      <c r="CO73" s="26">
        <v>1</v>
      </c>
      <c r="CP73" s="26">
        <v>1</v>
      </c>
      <c r="CQ73" s="21">
        <v>1</v>
      </c>
      <c r="CR73" s="21">
        <v>1</v>
      </c>
      <c r="CS73" s="42"/>
      <c r="CT73" s="382"/>
      <c r="CU73" s="369"/>
      <c r="CV73" s="51">
        <f>CR73+CQ73+CP73+CO73+CN73+CM73+CF73+CE73+CD73+CC73+CB73+BT73+BW73+BS73+BR73+BQ73+BP73+BO73+BN73+BM73+BL73+BK73+BJ73+BI73+BH73+BF73+BE73+BD73+BC73+BA73+AZ73+AY73+AW73+AV73+AU73+AR73+AQ73+AP73+AO73+AN73+AM73+AL73+AK73+AJ73+AI73+AH73+AG73+AF73+AE73+AB73+AA73+Z73+Y73+S73+R73+Q73+P73+O73</f>
        <v>58</v>
      </c>
      <c r="CW73" s="384"/>
      <c r="CX73" s="29"/>
      <c r="CY73" s="29"/>
      <c r="CZ73" s="112"/>
    </row>
    <row r="74" spans="1:104" ht="25.5" customHeight="1" x14ac:dyDescent="0.3">
      <c r="A74" s="277"/>
      <c r="B74" s="329"/>
      <c r="C74" s="310"/>
      <c r="D74" s="311"/>
      <c r="E74" s="312"/>
      <c r="F74" s="259" t="s">
        <v>182</v>
      </c>
      <c r="G74" s="260"/>
      <c r="H74" s="260"/>
      <c r="I74" s="260"/>
      <c r="J74" s="260"/>
      <c r="K74" s="260"/>
      <c r="L74" s="260"/>
      <c r="M74" s="260"/>
      <c r="N74" s="261"/>
      <c r="O74" s="11">
        <v>-1</v>
      </c>
      <c r="P74" s="11">
        <v>-1</v>
      </c>
      <c r="Q74" s="11">
        <v>-1</v>
      </c>
      <c r="R74" s="11">
        <v>-1</v>
      </c>
      <c r="S74" s="11">
        <v>-1</v>
      </c>
      <c r="T74" s="34">
        <v>5</v>
      </c>
      <c r="U74" s="34">
        <v>5</v>
      </c>
      <c r="V74" s="11"/>
      <c r="W74" s="11"/>
      <c r="X74" s="11"/>
      <c r="Y74" s="11">
        <v>-1</v>
      </c>
      <c r="Z74" s="11">
        <v>-1</v>
      </c>
      <c r="AA74" s="11">
        <v>-1</v>
      </c>
      <c r="AB74" s="11">
        <v>-1</v>
      </c>
      <c r="AC74" s="11">
        <v>-1</v>
      </c>
      <c r="AD74" s="11">
        <v>-1</v>
      </c>
      <c r="AE74" s="11">
        <v>-1</v>
      </c>
      <c r="AF74" s="11">
        <v>-1</v>
      </c>
      <c r="AG74" s="11">
        <v>-1</v>
      </c>
      <c r="AH74" s="11">
        <v>-1</v>
      </c>
      <c r="AI74" s="11">
        <v>-1</v>
      </c>
      <c r="AJ74" s="11">
        <v>-1</v>
      </c>
      <c r="AK74" s="11">
        <v>-1</v>
      </c>
      <c r="AL74" s="11">
        <v>-1</v>
      </c>
      <c r="AM74" s="11">
        <v>-1</v>
      </c>
      <c r="AN74" s="11">
        <v>-1</v>
      </c>
      <c r="AO74" s="11">
        <v>-1</v>
      </c>
      <c r="AP74" s="11">
        <v>-1</v>
      </c>
      <c r="AQ74" s="11">
        <v>-1</v>
      </c>
      <c r="AR74" s="11">
        <v>-1</v>
      </c>
      <c r="AS74" s="11"/>
      <c r="AT74" s="11"/>
      <c r="AU74" s="11">
        <v>-1</v>
      </c>
      <c r="AV74" s="11">
        <v>-1</v>
      </c>
      <c r="AW74" s="11">
        <v>-1</v>
      </c>
      <c r="AX74" s="11">
        <v>-1</v>
      </c>
      <c r="AY74" s="11">
        <v>-1</v>
      </c>
      <c r="AZ74" s="11">
        <v>-1</v>
      </c>
      <c r="BA74" s="11">
        <v>-1</v>
      </c>
      <c r="BB74" s="11">
        <v>-1</v>
      </c>
      <c r="BC74" s="11">
        <v>-1</v>
      </c>
      <c r="BD74" s="11">
        <v>-1</v>
      </c>
      <c r="BE74" s="11">
        <v>-1</v>
      </c>
      <c r="BF74" s="11">
        <v>-1</v>
      </c>
      <c r="BG74" s="11"/>
      <c r="BH74" s="11">
        <v>-1</v>
      </c>
      <c r="BI74" s="11">
        <v>-1</v>
      </c>
      <c r="BJ74" s="11">
        <v>-1</v>
      </c>
      <c r="BK74" s="11">
        <v>-1</v>
      </c>
      <c r="BL74" s="11">
        <v>-1</v>
      </c>
      <c r="BM74" s="11">
        <v>-1</v>
      </c>
      <c r="BN74" s="11">
        <v>-1</v>
      </c>
      <c r="BO74" s="11">
        <v>-1</v>
      </c>
      <c r="BP74" s="11">
        <v>-1</v>
      </c>
      <c r="BQ74" s="11">
        <v>-1</v>
      </c>
      <c r="BR74" s="11">
        <v>-1</v>
      </c>
      <c r="BS74" s="11">
        <v>-1</v>
      </c>
      <c r="BT74" s="11">
        <v>-1</v>
      </c>
      <c r="BU74" s="11">
        <v>-1</v>
      </c>
      <c r="BV74" s="11"/>
      <c r="BW74" s="11">
        <v>-1</v>
      </c>
      <c r="BX74" s="11"/>
      <c r="BY74" s="11"/>
      <c r="BZ74" s="11"/>
      <c r="CA74" s="28"/>
      <c r="CB74" s="11">
        <v>-1</v>
      </c>
      <c r="CC74" s="11">
        <v>-1</v>
      </c>
      <c r="CD74" s="11">
        <v>-1</v>
      </c>
      <c r="CE74" s="11">
        <v>-1</v>
      </c>
      <c r="CF74" s="11">
        <v>-1</v>
      </c>
      <c r="CG74" s="11"/>
      <c r="CH74" s="11"/>
      <c r="CI74" s="11"/>
      <c r="CJ74" s="11"/>
      <c r="CK74" s="11"/>
      <c r="CL74" s="11"/>
      <c r="CM74" s="11">
        <v>-1</v>
      </c>
      <c r="CN74" s="11">
        <v>-1</v>
      </c>
      <c r="CO74" s="11">
        <v>-1</v>
      </c>
      <c r="CP74" s="11">
        <v>-1</v>
      </c>
      <c r="CQ74" s="11">
        <v>-1</v>
      </c>
      <c r="CR74" s="11">
        <v>-1</v>
      </c>
      <c r="CS74" s="42"/>
      <c r="CT74" s="381">
        <v>63</v>
      </c>
      <c r="CU74" s="368">
        <v>2</v>
      </c>
      <c r="CV74" s="50">
        <f>CR74+CQ74+CP74+CO74+CN74+CM74+CF74+CE74+CD74+CC74+CB74+BW74+BU74+BT74+BS74+BR74+BQ74+BP74+BO74+BN74+BM74+BL74+BK74+BJ74+BI74+BH74+BF74+BE74+BD74+BC74+BB74+BA74+AZ74+AY74+AX74+AW74+AV74+AU74+AR74+AQ74+AP74+AO74+AN74+AM74+AL74+AK74+AJ74+AI74+AH74+AG74+AF74+AE74+AD74+AC74+AB74+AA74+Z74+Y74+S74+R74+Q74+P74+O74</f>
        <v>-63</v>
      </c>
      <c r="CW74" s="67">
        <f>T74+U74</f>
        <v>10</v>
      </c>
      <c r="CX74" s="29"/>
      <c r="CY74" s="29"/>
      <c r="CZ74" s="112"/>
    </row>
    <row r="75" spans="1:104" ht="25.5" customHeight="1" x14ac:dyDescent="0.3">
      <c r="A75" s="277"/>
      <c r="B75" s="329"/>
      <c r="C75" s="310"/>
      <c r="D75" s="311"/>
      <c r="E75" s="312"/>
      <c r="F75" s="262"/>
      <c r="G75" s="263"/>
      <c r="H75" s="263"/>
      <c r="I75" s="263"/>
      <c r="J75" s="263"/>
      <c r="K75" s="263"/>
      <c r="L75" s="263"/>
      <c r="M75" s="263"/>
      <c r="N75" s="264"/>
      <c r="O75" s="26">
        <v>1</v>
      </c>
      <c r="P75" s="26">
        <v>1</v>
      </c>
      <c r="Q75" s="26">
        <v>1</v>
      </c>
      <c r="R75" s="26">
        <v>1</v>
      </c>
      <c r="S75" s="26">
        <v>1</v>
      </c>
      <c r="T75" s="26">
        <v>5</v>
      </c>
      <c r="U75" s="26">
        <v>5</v>
      </c>
      <c r="V75" s="26"/>
      <c r="W75" s="26"/>
      <c r="X75" s="26"/>
      <c r="Y75" s="26">
        <v>1</v>
      </c>
      <c r="Z75" s="26">
        <v>1</v>
      </c>
      <c r="AA75" s="26">
        <v>1</v>
      </c>
      <c r="AB75" s="26">
        <v>1</v>
      </c>
      <c r="AC75" s="26">
        <v>1</v>
      </c>
      <c r="AD75" s="26">
        <v>1</v>
      </c>
      <c r="AE75" s="26">
        <v>1</v>
      </c>
      <c r="AF75" s="26">
        <v>1</v>
      </c>
      <c r="AG75" s="26">
        <v>1</v>
      </c>
      <c r="AH75" s="26">
        <v>1</v>
      </c>
      <c r="AI75" s="26">
        <v>1</v>
      </c>
      <c r="AJ75" s="26">
        <v>1</v>
      </c>
      <c r="AK75" s="26">
        <v>1</v>
      </c>
      <c r="AL75" s="26">
        <v>1</v>
      </c>
      <c r="AM75" s="26">
        <v>1</v>
      </c>
      <c r="AN75" s="26">
        <v>1</v>
      </c>
      <c r="AO75" s="26">
        <v>1</v>
      </c>
      <c r="AP75" s="26">
        <v>1</v>
      </c>
      <c r="AQ75" s="26">
        <v>1</v>
      </c>
      <c r="AR75" s="21">
        <v>1</v>
      </c>
      <c r="AS75" s="26"/>
      <c r="AT75" s="21"/>
      <c r="AU75" s="26">
        <v>1</v>
      </c>
      <c r="AV75" s="26">
        <v>1</v>
      </c>
      <c r="AW75" s="26">
        <v>1</v>
      </c>
      <c r="AX75" s="26">
        <v>1</v>
      </c>
      <c r="AY75" s="26">
        <v>1</v>
      </c>
      <c r="AZ75" s="26">
        <v>1</v>
      </c>
      <c r="BA75" s="26">
        <v>1</v>
      </c>
      <c r="BB75" s="26">
        <v>1</v>
      </c>
      <c r="BC75" s="26">
        <v>1</v>
      </c>
      <c r="BD75" s="26">
        <v>1</v>
      </c>
      <c r="BE75" s="26">
        <v>1</v>
      </c>
      <c r="BF75" s="21">
        <v>1</v>
      </c>
      <c r="BG75" s="26"/>
      <c r="BH75" s="26">
        <v>1</v>
      </c>
      <c r="BI75" s="26">
        <v>1</v>
      </c>
      <c r="BJ75" s="26">
        <v>1</v>
      </c>
      <c r="BK75" s="26">
        <v>1</v>
      </c>
      <c r="BL75" s="26">
        <v>1</v>
      </c>
      <c r="BM75" s="26">
        <v>1</v>
      </c>
      <c r="BN75" s="26">
        <v>1</v>
      </c>
      <c r="BO75" s="26">
        <v>1</v>
      </c>
      <c r="BP75" s="26">
        <v>1</v>
      </c>
      <c r="BQ75" s="26">
        <v>1</v>
      </c>
      <c r="BR75" s="26">
        <v>1</v>
      </c>
      <c r="BS75" s="26">
        <v>1</v>
      </c>
      <c r="BT75" s="26">
        <v>1</v>
      </c>
      <c r="BU75" s="26">
        <v>1</v>
      </c>
      <c r="BV75" s="26"/>
      <c r="BW75" s="21">
        <v>1</v>
      </c>
      <c r="BX75" s="26"/>
      <c r="BY75" s="26"/>
      <c r="BZ75" s="26"/>
      <c r="CA75" s="27"/>
      <c r="CB75" s="26">
        <v>1</v>
      </c>
      <c r="CC75" s="26">
        <v>1</v>
      </c>
      <c r="CD75" s="26">
        <v>1</v>
      </c>
      <c r="CE75" s="26">
        <v>1</v>
      </c>
      <c r="CF75" s="26">
        <v>1</v>
      </c>
      <c r="CG75" s="26"/>
      <c r="CH75" s="26"/>
      <c r="CI75" s="26"/>
      <c r="CJ75" s="26"/>
      <c r="CK75" s="26"/>
      <c r="CL75" s="26"/>
      <c r="CM75" s="26">
        <v>1</v>
      </c>
      <c r="CN75" s="26">
        <v>1</v>
      </c>
      <c r="CO75" s="26">
        <v>1</v>
      </c>
      <c r="CP75" s="26">
        <v>1</v>
      </c>
      <c r="CQ75" s="21">
        <v>1</v>
      </c>
      <c r="CR75" s="21">
        <v>1</v>
      </c>
      <c r="CS75" s="42"/>
      <c r="CT75" s="382"/>
      <c r="CU75" s="369"/>
      <c r="CV75" s="51">
        <f>CR75+CQ75+CP75+CO75+CN75+CM75+CF75+CE75+CD75+CC75+CB75+BW75+BU75+BT75+BS75+BR75+BQ75+BP75+BO75+BN75+BM75+BL75+BK75+BJ75+BI75+BH75+BF75+BE75+BD75+BC75+BB75+BA75+AZ75+AY75+AX75+AW75+AV75+AR75+AQ75+AP75+AO75+AN75+AM75+AL75+AK75+AJ75+AI75+AH75+AG75+AF75+AE75+AD75+AC75+AB75+AA75+Z75+O75+P75+Q75+R75+S75</f>
        <v>61</v>
      </c>
      <c r="CW75" s="69">
        <f>T79+U79</f>
        <v>10</v>
      </c>
      <c r="CX75" s="29"/>
      <c r="CY75" s="29"/>
      <c r="CZ75" s="112"/>
    </row>
    <row r="76" spans="1:104" ht="25.5" customHeight="1" x14ac:dyDescent="0.3">
      <c r="A76" s="277"/>
      <c r="B76" s="329"/>
      <c r="C76" s="310"/>
      <c r="D76" s="311"/>
      <c r="E76" s="312"/>
      <c r="F76" s="171" t="s">
        <v>180</v>
      </c>
      <c r="G76" s="172"/>
      <c r="H76" s="172"/>
      <c r="I76" s="172"/>
      <c r="J76" s="172"/>
      <c r="K76" s="172"/>
      <c r="L76" s="172"/>
      <c r="M76" s="172"/>
      <c r="N76" s="17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28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42"/>
      <c r="CT76" s="381"/>
      <c r="CU76" s="368"/>
      <c r="CV76" s="385"/>
      <c r="CW76" s="383"/>
      <c r="CX76" s="29"/>
      <c r="CY76" s="29"/>
      <c r="CZ76" s="112"/>
    </row>
    <row r="77" spans="1:104" ht="25.5" customHeight="1" x14ac:dyDescent="0.3">
      <c r="A77" s="277"/>
      <c r="B77" s="329"/>
      <c r="C77" s="310"/>
      <c r="D77" s="311"/>
      <c r="E77" s="312"/>
      <c r="F77" s="174"/>
      <c r="G77" s="175"/>
      <c r="H77" s="175"/>
      <c r="I77" s="175"/>
      <c r="J77" s="175"/>
      <c r="K77" s="175"/>
      <c r="L77" s="175"/>
      <c r="M77" s="175"/>
      <c r="N77" s="17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1"/>
      <c r="AS77" s="26"/>
      <c r="AT77" s="21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1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1"/>
      <c r="BX77" s="26"/>
      <c r="BY77" s="26"/>
      <c r="BZ77" s="26"/>
      <c r="CA77" s="27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1"/>
      <c r="CR77" s="21"/>
      <c r="CS77" s="42"/>
      <c r="CT77" s="382"/>
      <c r="CU77" s="369"/>
      <c r="CV77" s="386"/>
      <c r="CW77" s="384"/>
      <c r="CX77" s="29"/>
      <c r="CY77" s="29"/>
      <c r="CZ77" s="112"/>
    </row>
    <row r="78" spans="1:104" ht="25.5" customHeight="1" x14ac:dyDescent="0.3">
      <c r="A78" s="277"/>
      <c r="B78" s="298" t="s">
        <v>10</v>
      </c>
      <c r="C78" s="265" t="s">
        <v>3</v>
      </c>
      <c r="D78" s="266"/>
      <c r="E78" s="267"/>
      <c r="F78" s="259" t="s">
        <v>166</v>
      </c>
      <c r="G78" s="260"/>
      <c r="H78" s="260"/>
      <c r="I78" s="260"/>
      <c r="J78" s="260"/>
      <c r="K78" s="260"/>
      <c r="L78" s="260"/>
      <c r="M78" s="260"/>
      <c r="N78" s="261"/>
      <c r="O78" s="11">
        <v>-5</v>
      </c>
      <c r="P78" s="11"/>
      <c r="Q78" s="11"/>
      <c r="R78" s="11"/>
      <c r="S78" s="11">
        <v>-5</v>
      </c>
      <c r="T78" s="34">
        <v>5</v>
      </c>
      <c r="U78" s="34">
        <v>5</v>
      </c>
      <c r="V78" s="11"/>
      <c r="W78" s="11"/>
      <c r="X78" s="11"/>
      <c r="Y78" s="11">
        <v>-5</v>
      </c>
      <c r="Z78" s="11"/>
      <c r="AA78" s="11"/>
      <c r="AB78" s="11"/>
      <c r="AC78" s="11"/>
      <c r="AD78" s="11"/>
      <c r="AE78" s="11">
        <v>-5</v>
      </c>
      <c r="AF78" s="11">
        <v>-5</v>
      </c>
      <c r="AG78" s="11">
        <v>-5</v>
      </c>
      <c r="AH78" s="11">
        <v>-5</v>
      </c>
      <c r="AI78" s="11">
        <v>-5</v>
      </c>
      <c r="AJ78" s="11">
        <v>-5</v>
      </c>
      <c r="AK78" s="11">
        <v>-5</v>
      </c>
      <c r="AL78" s="11">
        <v>-5</v>
      </c>
      <c r="AM78" s="11">
        <v>-5</v>
      </c>
      <c r="AN78" s="11">
        <v>-5</v>
      </c>
      <c r="AO78" s="11">
        <v>-5</v>
      </c>
      <c r="AP78" s="11">
        <v>-5</v>
      </c>
      <c r="AQ78" s="11">
        <v>-5</v>
      </c>
      <c r="AR78" s="11">
        <v>-5</v>
      </c>
      <c r="AS78" s="11">
        <v>-5</v>
      </c>
      <c r="AT78" s="11">
        <v>-5</v>
      </c>
      <c r="AU78" s="11">
        <v>-5</v>
      </c>
      <c r="AV78" s="11">
        <v>-5</v>
      </c>
      <c r="AW78" s="11">
        <v>-5</v>
      </c>
      <c r="AX78" s="11">
        <v>-5</v>
      </c>
      <c r="AY78" s="11">
        <v>-5</v>
      </c>
      <c r="AZ78" s="11">
        <v>-5</v>
      </c>
      <c r="BA78" s="11">
        <v>-5</v>
      </c>
      <c r="BB78" s="11">
        <v>-5</v>
      </c>
      <c r="BC78" s="11">
        <v>-5</v>
      </c>
      <c r="BD78" s="11">
        <v>-5</v>
      </c>
      <c r="BE78" s="11">
        <v>-5</v>
      </c>
      <c r="BF78" s="11">
        <v>-5</v>
      </c>
      <c r="BG78" s="11">
        <v>-5</v>
      </c>
      <c r="BH78" s="11">
        <v>-5</v>
      </c>
      <c r="BI78" s="11">
        <v>-5</v>
      </c>
      <c r="BJ78" s="11">
        <v>-5</v>
      </c>
      <c r="BK78" s="11">
        <v>-5</v>
      </c>
      <c r="BL78" s="11">
        <v>-5</v>
      </c>
      <c r="BM78" s="11">
        <v>-5</v>
      </c>
      <c r="BN78" s="11">
        <v>-5</v>
      </c>
      <c r="BO78" s="11">
        <v>-5</v>
      </c>
      <c r="BP78" s="11">
        <v>-5</v>
      </c>
      <c r="BQ78" s="11">
        <v>-5</v>
      </c>
      <c r="BR78" s="11">
        <v>-5</v>
      </c>
      <c r="BS78" s="11">
        <v>-5</v>
      </c>
      <c r="BT78" s="11">
        <v>-5</v>
      </c>
      <c r="BU78" s="11">
        <v>-5</v>
      </c>
      <c r="BV78" s="11">
        <v>-5</v>
      </c>
      <c r="BW78" s="11">
        <v>-5</v>
      </c>
      <c r="BX78" s="11">
        <v>-5</v>
      </c>
      <c r="BY78" s="11">
        <v>-5</v>
      </c>
      <c r="BZ78" s="11">
        <v>-5</v>
      </c>
      <c r="CA78" s="11">
        <v>-5</v>
      </c>
      <c r="CB78" s="11">
        <v>-5</v>
      </c>
      <c r="CC78" s="11">
        <v>-5</v>
      </c>
      <c r="CD78" s="11">
        <v>-5</v>
      </c>
      <c r="CE78" s="11">
        <v>-5</v>
      </c>
      <c r="CF78" s="11">
        <v>-5</v>
      </c>
      <c r="CG78" s="11">
        <v>-5</v>
      </c>
      <c r="CH78" s="11">
        <v>-5</v>
      </c>
      <c r="CI78" s="11">
        <v>-5</v>
      </c>
      <c r="CJ78" s="11">
        <v>-5</v>
      </c>
      <c r="CK78" s="11">
        <v>-5</v>
      </c>
      <c r="CL78" s="11">
        <v>-5</v>
      </c>
      <c r="CM78" s="11">
        <v>-5</v>
      </c>
      <c r="CN78" s="11">
        <v>-5</v>
      </c>
      <c r="CO78" s="11">
        <v>-5</v>
      </c>
      <c r="CP78" s="11">
        <v>-5</v>
      </c>
      <c r="CQ78" s="11">
        <v>-5</v>
      </c>
      <c r="CR78" s="11">
        <v>-5</v>
      </c>
      <c r="CS78" s="42"/>
      <c r="CT78" s="381">
        <v>69</v>
      </c>
      <c r="CU78" s="368">
        <v>2</v>
      </c>
      <c r="CV78" s="50">
        <f>CR78+CQ78+CP78+CO78+CN78+CM78+CL78+CK78+CJ78+CI78+CH78+CG78+CF78+CE78+CD78+CC78+CB78+CA78+BZ78+BY78+BX78+BW78+BV78+BU78+BT78+BS78+BR78+BQ78+BP78+BO78+BN78+BM78+BL78+BK78+BJ78+BI78+BH78+BG78+BF78+BE78+BD78+BC78+BB78+BA78+AZ78+AY78+AX78+AW78+AV78+AU78+AT78+AS78+AR78+AQ78+AP78+AO78+AN78+AM78+AL78+AK78+AJ78+AI78+AH78+AG78+AF78+AE78+Y78+S78+O78</f>
        <v>-345</v>
      </c>
      <c r="CW78" s="67">
        <f>T78+U78</f>
        <v>10</v>
      </c>
      <c r="CX78" s="29"/>
      <c r="CY78" s="29"/>
      <c r="CZ78" s="112"/>
    </row>
    <row r="79" spans="1:104" ht="25.5" customHeight="1" x14ac:dyDescent="0.3">
      <c r="A79" s="277"/>
      <c r="B79" s="299"/>
      <c r="C79" s="268"/>
      <c r="D79" s="269"/>
      <c r="E79" s="270"/>
      <c r="F79" s="262"/>
      <c r="G79" s="263"/>
      <c r="H79" s="263"/>
      <c r="I79" s="263"/>
      <c r="J79" s="263"/>
      <c r="K79" s="263"/>
      <c r="L79" s="263"/>
      <c r="M79" s="263"/>
      <c r="N79" s="264"/>
      <c r="O79" s="26">
        <v>5</v>
      </c>
      <c r="P79" s="26"/>
      <c r="Q79" s="26"/>
      <c r="R79" s="26"/>
      <c r="S79" s="26">
        <v>5</v>
      </c>
      <c r="T79" s="26">
        <v>5</v>
      </c>
      <c r="U79" s="26">
        <v>5</v>
      </c>
      <c r="V79" s="26"/>
      <c r="W79" s="26"/>
      <c r="X79" s="26"/>
      <c r="Y79" s="26">
        <v>5</v>
      </c>
      <c r="Z79" s="26"/>
      <c r="AA79" s="26"/>
      <c r="AB79" s="26"/>
      <c r="AC79" s="26"/>
      <c r="AD79" s="26"/>
      <c r="AE79" s="26">
        <v>5</v>
      </c>
      <c r="AF79" s="26">
        <v>5</v>
      </c>
      <c r="AG79" s="26">
        <v>5</v>
      </c>
      <c r="AH79" s="26">
        <v>5</v>
      </c>
      <c r="AI79" s="26">
        <v>5</v>
      </c>
      <c r="AJ79" s="26">
        <v>5</v>
      </c>
      <c r="AK79" s="26">
        <v>5</v>
      </c>
      <c r="AL79" s="26">
        <v>5</v>
      </c>
      <c r="AM79" s="26">
        <v>5</v>
      </c>
      <c r="AN79" s="26">
        <v>5</v>
      </c>
      <c r="AO79" s="26">
        <v>5</v>
      </c>
      <c r="AP79" s="26">
        <v>5</v>
      </c>
      <c r="AQ79" s="26">
        <v>5</v>
      </c>
      <c r="AR79" s="26">
        <v>5</v>
      </c>
      <c r="AS79" s="26">
        <v>5</v>
      </c>
      <c r="AT79" s="26">
        <v>5</v>
      </c>
      <c r="AU79" s="26">
        <v>5</v>
      </c>
      <c r="AV79" s="26">
        <v>5</v>
      </c>
      <c r="AW79" s="26">
        <v>5</v>
      </c>
      <c r="AX79" s="26">
        <v>5</v>
      </c>
      <c r="AY79" s="26">
        <v>5</v>
      </c>
      <c r="AZ79" s="26">
        <v>5</v>
      </c>
      <c r="BA79" s="26">
        <v>5</v>
      </c>
      <c r="BB79" s="26">
        <v>5</v>
      </c>
      <c r="BC79" s="26">
        <v>5</v>
      </c>
      <c r="BD79" s="26">
        <v>5</v>
      </c>
      <c r="BE79" s="26">
        <v>5</v>
      </c>
      <c r="BF79" s="26">
        <v>5</v>
      </c>
      <c r="BG79" s="26">
        <v>5</v>
      </c>
      <c r="BH79" s="26">
        <v>5</v>
      </c>
      <c r="BI79" s="26">
        <v>5</v>
      </c>
      <c r="BJ79" s="26">
        <v>5</v>
      </c>
      <c r="BK79" s="26">
        <v>5</v>
      </c>
      <c r="BL79" s="26">
        <v>5</v>
      </c>
      <c r="BM79" s="26">
        <v>5</v>
      </c>
      <c r="BN79" s="26">
        <v>5</v>
      </c>
      <c r="BO79" s="26">
        <v>5</v>
      </c>
      <c r="BP79" s="26">
        <v>5</v>
      </c>
      <c r="BQ79" s="26">
        <v>5</v>
      </c>
      <c r="BR79" s="26">
        <v>5</v>
      </c>
      <c r="BS79" s="26">
        <v>5</v>
      </c>
      <c r="BT79" s="26">
        <v>5</v>
      </c>
      <c r="BU79" s="26">
        <v>5</v>
      </c>
      <c r="BV79" s="26">
        <v>5</v>
      </c>
      <c r="BW79" s="26">
        <v>5</v>
      </c>
      <c r="BX79" s="26">
        <v>5</v>
      </c>
      <c r="BY79" s="26">
        <v>5</v>
      </c>
      <c r="BZ79" s="26">
        <v>5</v>
      </c>
      <c r="CA79" s="26">
        <v>5</v>
      </c>
      <c r="CB79" s="26">
        <v>5</v>
      </c>
      <c r="CC79" s="26">
        <v>5</v>
      </c>
      <c r="CD79" s="26">
        <v>5</v>
      </c>
      <c r="CE79" s="26">
        <v>5</v>
      </c>
      <c r="CF79" s="26">
        <v>5</v>
      </c>
      <c r="CG79" s="26">
        <v>5</v>
      </c>
      <c r="CH79" s="26">
        <v>5</v>
      </c>
      <c r="CI79" s="26">
        <v>5</v>
      </c>
      <c r="CJ79" s="26">
        <v>5</v>
      </c>
      <c r="CK79" s="26">
        <v>5</v>
      </c>
      <c r="CL79" s="26">
        <v>5</v>
      </c>
      <c r="CM79" s="26">
        <v>5</v>
      </c>
      <c r="CN79" s="26">
        <v>5</v>
      </c>
      <c r="CO79" s="26">
        <v>5</v>
      </c>
      <c r="CP79" s="26">
        <v>5</v>
      </c>
      <c r="CQ79" s="26">
        <v>5</v>
      </c>
      <c r="CR79" s="26">
        <v>5</v>
      </c>
      <c r="CS79" s="42"/>
      <c r="CT79" s="382"/>
      <c r="CU79" s="369"/>
      <c r="CV79" s="51">
        <f>CR79+CQ79+CP79+CO79+CN79+CM79+CL79+CK79+CJ79+CI79+CH79+CG79+CF79+CE79+CD79+CC79+CB79+CA79+BZ79+BY79+BX79+BW79+BV79+BU79+BT79+BS79+BR79+BQ79+BP79+BO79+BN79+BM79+BL79+BK79+BJ79+BI79+BH79+BG79+BF79+BE79+BD79+BC79+BB79+BA79+AZ79+AY79+AX79+AW79+AV79+AU79+AT79+AS79+AR79+AQ79+AP79+AO79+AN79+AM79+AL79+AK79+AJ79+AI79+AH79+AG79+AF79+AE79+Y79+S79+O79</f>
        <v>345</v>
      </c>
      <c r="CW79" s="69">
        <f>T79+U79</f>
        <v>10</v>
      </c>
      <c r="CX79" s="29"/>
      <c r="CY79" s="29"/>
      <c r="CZ79" s="112"/>
    </row>
    <row r="80" spans="1:104" ht="25.5" customHeight="1" x14ac:dyDescent="0.3">
      <c r="A80" s="277"/>
      <c r="B80" s="299"/>
      <c r="C80" s="268"/>
      <c r="D80" s="269"/>
      <c r="E80" s="270"/>
      <c r="F80" s="171" t="s">
        <v>167</v>
      </c>
      <c r="G80" s="172"/>
      <c r="H80" s="172"/>
      <c r="I80" s="172"/>
      <c r="J80" s="172"/>
      <c r="K80" s="172"/>
      <c r="L80" s="172"/>
      <c r="M80" s="172"/>
      <c r="N80" s="173"/>
      <c r="O80" s="11">
        <v>-3</v>
      </c>
      <c r="P80" s="11"/>
      <c r="Q80" s="11"/>
      <c r="R80" s="11"/>
      <c r="S80" s="11">
        <v>-3</v>
      </c>
      <c r="T80" s="11"/>
      <c r="U80" s="11"/>
      <c r="V80" s="11"/>
      <c r="W80" s="11"/>
      <c r="X80" s="11"/>
      <c r="Y80" s="11">
        <v>-3</v>
      </c>
      <c r="Z80" s="11"/>
      <c r="AA80" s="11"/>
      <c r="AB80" s="11"/>
      <c r="AC80" s="11"/>
      <c r="AD80" s="11"/>
      <c r="AE80" s="11">
        <v>-3</v>
      </c>
      <c r="AF80" s="11">
        <v>-3</v>
      </c>
      <c r="AG80" s="11">
        <v>-3</v>
      </c>
      <c r="AH80" s="11">
        <v>-3</v>
      </c>
      <c r="AI80" s="11">
        <v>-3</v>
      </c>
      <c r="AJ80" s="11">
        <v>-3</v>
      </c>
      <c r="AK80" s="11">
        <v>-3</v>
      </c>
      <c r="AL80" s="11">
        <v>-3</v>
      </c>
      <c r="AM80" s="11">
        <v>-3</v>
      </c>
      <c r="AN80" s="11">
        <v>-3</v>
      </c>
      <c r="AO80" s="11">
        <v>-3</v>
      </c>
      <c r="AP80" s="11">
        <v>-3</v>
      </c>
      <c r="AQ80" s="11">
        <v>-3</v>
      </c>
      <c r="AR80" s="11">
        <v>-3</v>
      </c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>
        <v>-3</v>
      </c>
      <c r="BF80" s="11">
        <v>-3</v>
      </c>
      <c r="BG80" s="11"/>
      <c r="BH80" s="11">
        <v>-3</v>
      </c>
      <c r="BI80" s="11">
        <v>-3</v>
      </c>
      <c r="BJ80" s="11">
        <v>-3</v>
      </c>
      <c r="BK80" s="11">
        <v>-3</v>
      </c>
      <c r="BL80" s="11">
        <v>-3</v>
      </c>
      <c r="BM80" s="11">
        <v>-3</v>
      </c>
      <c r="BN80" s="11">
        <v>-3</v>
      </c>
      <c r="BO80" s="11"/>
      <c r="BP80" s="11"/>
      <c r="BQ80" s="11"/>
      <c r="BR80" s="11"/>
      <c r="BS80" s="11"/>
      <c r="BT80" s="11"/>
      <c r="BU80" s="11"/>
      <c r="BV80" s="11"/>
      <c r="BW80" s="11">
        <v>-3</v>
      </c>
      <c r="BX80" s="11"/>
      <c r="BY80" s="11"/>
      <c r="BZ80" s="11"/>
      <c r="CA80" s="28"/>
      <c r="CB80" s="11">
        <v>-3</v>
      </c>
      <c r="CC80" s="11">
        <v>-3</v>
      </c>
      <c r="CD80" s="11">
        <v>-3</v>
      </c>
      <c r="CE80" s="11">
        <v>-3</v>
      </c>
      <c r="CF80" s="11">
        <v>-3</v>
      </c>
      <c r="CG80" s="11"/>
      <c r="CH80" s="11"/>
      <c r="CI80" s="11"/>
      <c r="CJ80" s="11"/>
      <c r="CK80" s="11"/>
      <c r="CL80" s="11"/>
      <c r="CM80" s="11">
        <v>-3</v>
      </c>
      <c r="CN80" s="11">
        <v>-3</v>
      </c>
      <c r="CO80" s="11">
        <v>-3</v>
      </c>
      <c r="CP80" s="11">
        <v>-3</v>
      </c>
      <c r="CQ80" s="11">
        <v>-3</v>
      </c>
      <c r="CR80" s="11">
        <v>-3</v>
      </c>
      <c r="CS80" s="42"/>
      <c r="CT80" s="381">
        <v>39</v>
      </c>
      <c r="CU80" s="368">
        <v>0</v>
      </c>
      <c r="CV80" s="50">
        <f>CR80+CQ80+CP80+CO80+CN80+CM80+CF80+CE80+CD80+CC80+CB80+BW80+BN80+BM80+BL80+BK80+BJ80+BI80+BH80+BF80+BE80+AR80+AQ80+AP80+AO80+AN80+AM80+AL80+AK80+AJ80+AI80+AH80+AG80+AF80+AE80+Y80+S80+O80</f>
        <v>-114</v>
      </c>
      <c r="CW80" s="383">
        <v>0</v>
      </c>
      <c r="CX80" s="29"/>
      <c r="CY80" s="29"/>
      <c r="CZ80" s="112"/>
    </row>
    <row r="81" spans="1:104" ht="25.5" customHeight="1" x14ac:dyDescent="0.3">
      <c r="A81" s="277"/>
      <c r="B81" s="299"/>
      <c r="C81" s="268"/>
      <c r="D81" s="269"/>
      <c r="E81" s="270"/>
      <c r="F81" s="174"/>
      <c r="G81" s="175"/>
      <c r="H81" s="175"/>
      <c r="I81" s="175"/>
      <c r="J81" s="175"/>
      <c r="K81" s="175"/>
      <c r="L81" s="175"/>
      <c r="M81" s="175"/>
      <c r="N81" s="176"/>
      <c r="O81" s="26">
        <v>5</v>
      </c>
      <c r="P81" s="26"/>
      <c r="Q81" s="26"/>
      <c r="R81" s="26"/>
      <c r="S81" s="26">
        <v>5</v>
      </c>
      <c r="T81" s="26"/>
      <c r="U81" s="26"/>
      <c r="V81" s="26"/>
      <c r="W81" s="26"/>
      <c r="X81" s="26"/>
      <c r="Y81" s="26">
        <v>5</v>
      </c>
      <c r="Z81" s="26"/>
      <c r="AA81" s="26"/>
      <c r="AB81" s="26"/>
      <c r="AC81" s="26"/>
      <c r="AD81" s="26"/>
      <c r="AE81" s="26">
        <v>5</v>
      </c>
      <c r="AF81" s="26">
        <v>5</v>
      </c>
      <c r="AG81" s="26">
        <v>5</v>
      </c>
      <c r="AH81" s="26">
        <v>5</v>
      </c>
      <c r="AI81" s="26">
        <v>5</v>
      </c>
      <c r="AJ81" s="26">
        <v>5</v>
      </c>
      <c r="AK81" s="26">
        <v>5</v>
      </c>
      <c r="AL81" s="26">
        <v>5</v>
      </c>
      <c r="AM81" s="26">
        <v>5</v>
      </c>
      <c r="AN81" s="26">
        <v>5</v>
      </c>
      <c r="AO81" s="26">
        <v>5</v>
      </c>
      <c r="AP81" s="26">
        <v>5</v>
      </c>
      <c r="AQ81" s="26">
        <v>5</v>
      </c>
      <c r="AR81" s="26">
        <v>5</v>
      </c>
      <c r="AS81" s="26"/>
      <c r="AT81" s="21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>
        <v>5</v>
      </c>
      <c r="BF81" s="26">
        <v>5</v>
      </c>
      <c r="BG81" s="26"/>
      <c r="BH81" s="26">
        <v>5</v>
      </c>
      <c r="BI81" s="26">
        <v>5</v>
      </c>
      <c r="BJ81" s="26">
        <v>5</v>
      </c>
      <c r="BK81" s="26">
        <v>5</v>
      </c>
      <c r="BL81" s="26">
        <v>5</v>
      </c>
      <c r="BM81" s="26">
        <v>5</v>
      </c>
      <c r="BN81" s="26">
        <v>5</v>
      </c>
      <c r="BO81" s="26"/>
      <c r="BP81" s="26"/>
      <c r="BQ81" s="26"/>
      <c r="BR81" s="26"/>
      <c r="BS81" s="26"/>
      <c r="BT81" s="26"/>
      <c r="BU81" s="26"/>
      <c r="BV81" s="26"/>
      <c r="BW81" s="26">
        <v>5</v>
      </c>
      <c r="BX81" s="26"/>
      <c r="BY81" s="26"/>
      <c r="BZ81" s="26"/>
      <c r="CA81" s="27"/>
      <c r="CB81" s="26">
        <v>5</v>
      </c>
      <c r="CC81" s="26">
        <v>5</v>
      </c>
      <c r="CD81" s="26">
        <v>5</v>
      </c>
      <c r="CE81" s="26">
        <v>5</v>
      </c>
      <c r="CF81" s="26">
        <v>5</v>
      </c>
      <c r="CG81" s="26"/>
      <c r="CH81" s="26"/>
      <c r="CI81" s="26"/>
      <c r="CJ81" s="26"/>
      <c r="CK81" s="26"/>
      <c r="CL81" s="26"/>
      <c r="CM81" s="26">
        <v>5</v>
      </c>
      <c r="CN81" s="26">
        <v>5</v>
      </c>
      <c r="CO81" s="26">
        <v>5</v>
      </c>
      <c r="CP81" s="26">
        <v>5</v>
      </c>
      <c r="CQ81" s="26">
        <v>5</v>
      </c>
      <c r="CR81" s="26">
        <v>5</v>
      </c>
      <c r="CS81" s="42"/>
      <c r="CT81" s="382"/>
      <c r="CU81" s="369"/>
      <c r="CV81" s="51">
        <f>CR81+CQ81+CP81+CO81+CN81+CM81+CF81+CE81+CD81+CC81+CB81+BW81+BN81+BM81+BL81+BK81+BJ81+BI81+BH81+BF81+BE81+AR81+AQ81+AP81+AO81+AN81+AM81+AL81+AK81+AJ81+AI81+AH81+AG81+AF81+AE81+Y81+S81+O81</f>
        <v>190</v>
      </c>
      <c r="CW81" s="384"/>
      <c r="CX81" s="29"/>
      <c r="CY81" s="29"/>
      <c r="CZ81" s="112"/>
    </row>
    <row r="82" spans="1:104" ht="25.5" customHeight="1" x14ac:dyDescent="0.3">
      <c r="A82" s="277"/>
      <c r="B82" s="299"/>
      <c r="C82" s="268"/>
      <c r="D82" s="269"/>
      <c r="E82" s="270"/>
      <c r="F82" s="259" t="s">
        <v>168</v>
      </c>
      <c r="G82" s="260"/>
      <c r="H82" s="260"/>
      <c r="I82" s="260"/>
      <c r="J82" s="260"/>
      <c r="K82" s="260"/>
      <c r="L82" s="260"/>
      <c r="M82" s="260"/>
      <c r="N82" s="26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28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42"/>
      <c r="CT82" s="381">
        <v>0</v>
      </c>
      <c r="CU82" s="368">
        <v>0</v>
      </c>
      <c r="CV82" s="385">
        <v>0</v>
      </c>
      <c r="CW82" s="383">
        <v>0</v>
      </c>
      <c r="CX82" s="29"/>
      <c r="CY82" s="29"/>
      <c r="CZ82" s="112"/>
    </row>
    <row r="83" spans="1:104" ht="25.5" customHeight="1" x14ac:dyDescent="0.3">
      <c r="A83" s="277"/>
      <c r="B83" s="299"/>
      <c r="C83" s="268"/>
      <c r="D83" s="269"/>
      <c r="E83" s="270"/>
      <c r="F83" s="262"/>
      <c r="G83" s="263"/>
      <c r="H83" s="263"/>
      <c r="I83" s="263"/>
      <c r="J83" s="263"/>
      <c r="K83" s="263"/>
      <c r="L83" s="263"/>
      <c r="M83" s="263"/>
      <c r="N83" s="264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1"/>
      <c r="AS83" s="26"/>
      <c r="AT83" s="21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1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1"/>
      <c r="BX83" s="26"/>
      <c r="BY83" s="26"/>
      <c r="BZ83" s="26"/>
      <c r="CA83" s="27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1"/>
      <c r="CR83" s="21"/>
      <c r="CS83" s="42"/>
      <c r="CT83" s="382"/>
      <c r="CU83" s="369"/>
      <c r="CV83" s="386"/>
      <c r="CW83" s="384"/>
      <c r="CX83" s="29"/>
      <c r="CY83" s="29"/>
      <c r="CZ83" s="112"/>
    </row>
    <row r="84" spans="1:104" ht="25.5" customHeight="1" x14ac:dyDescent="0.3">
      <c r="A84" s="277"/>
      <c r="B84" s="299"/>
      <c r="C84" s="268"/>
      <c r="D84" s="269"/>
      <c r="E84" s="270"/>
      <c r="F84" s="171" t="s">
        <v>169</v>
      </c>
      <c r="G84" s="172"/>
      <c r="H84" s="172"/>
      <c r="I84" s="172"/>
      <c r="J84" s="172"/>
      <c r="K84" s="172"/>
      <c r="L84" s="172"/>
      <c r="M84" s="172"/>
      <c r="N84" s="173"/>
      <c r="O84" s="11">
        <v>-5</v>
      </c>
      <c r="P84" s="11"/>
      <c r="Q84" s="11"/>
      <c r="R84" s="11"/>
      <c r="S84" s="11">
        <v>-5</v>
      </c>
      <c r="T84" s="11"/>
      <c r="U84" s="11"/>
      <c r="V84" s="11"/>
      <c r="W84" s="11"/>
      <c r="X84" s="11"/>
      <c r="Y84" s="11">
        <v>-5</v>
      </c>
      <c r="Z84" s="11"/>
      <c r="AA84" s="11"/>
      <c r="AB84" s="11"/>
      <c r="AC84" s="11">
        <v>-1</v>
      </c>
      <c r="AD84" s="11">
        <v>-1</v>
      </c>
      <c r="AE84" s="11">
        <v>-5</v>
      </c>
      <c r="AF84" s="11">
        <v>-5</v>
      </c>
      <c r="AG84" s="11">
        <v>-5</v>
      </c>
      <c r="AH84" s="11">
        <v>-5</v>
      </c>
      <c r="AI84" s="11">
        <v>-5</v>
      </c>
      <c r="AJ84" s="11">
        <v>-5</v>
      </c>
      <c r="AK84" s="11">
        <v>-5</v>
      </c>
      <c r="AL84" s="11">
        <v>-5</v>
      </c>
      <c r="AM84" s="11">
        <v>-5</v>
      </c>
      <c r="AN84" s="11"/>
      <c r="AO84" s="11"/>
      <c r="AP84" s="11"/>
      <c r="AQ84" s="11"/>
      <c r="AR84" s="11">
        <v>-1</v>
      </c>
      <c r="AS84" s="11"/>
      <c r="AT84" s="11"/>
      <c r="AU84" s="11"/>
      <c r="AV84" s="11"/>
      <c r="AW84" s="11"/>
      <c r="AX84" s="11">
        <v>-1</v>
      </c>
      <c r="AY84" s="11"/>
      <c r="AZ84" s="11"/>
      <c r="BA84" s="11"/>
      <c r="BB84" s="11">
        <v>-1</v>
      </c>
      <c r="BC84" s="11"/>
      <c r="BD84" s="11"/>
      <c r="BE84" s="11"/>
      <c r="BF84" s="11">
        <v>-1</v>
      </c>
      <c r="BG84" s="11"/>
      <c r="BH84" s="11">
        <v>-5</v>
      </c>
      <c r="BI84" s="11">
        <v>-5</v>
      </c>
      <c r="BJ84" s="11">
        <v>-5</v>
      </c>
      <c r="BK84" s="11">
        <v>-5</v>
      </c>
      <c r="BL84" s="11">
        <v>-5</v>
      </c>
      <c r="BM84" s="11">
        <v>-5</v>
      </c>
      <c r="BN84" s="11">
        <v>-5</v>
      </c>
      <c r="BO84" s="11"/>
      <c r="BP84" s="11"/>
      <c r="BQ84" s="11"/>
      <c r="BR84" s="11"/>
      <c r="BS84" s="11"/>
      <c r="BT84" s="11"/>
      <c r="BU84" s="11">
        <v>-1</v>
      </c>
      <c r="BV84" s="11"/>
      <c r="BW84" s="11">
        <v>-1</v>
      </c>
      <c r="BX84" s="11"/>
      <c r="BY84" s="11"/>
      <c r="BZ84" s="11"/>
      <c r="CA84" s="28"/>
      <c r="CB84" s="11">
        <v>-5</v>
      </c>
      <c r="CC84" s="11">
        <v>-5</v>
      </c>
      <c r="CD84" s="11">
        <v>-5</v>
      </c>
      <c r="CE84" s="11">
        <v>-5</v>
      </c>
      <c r="CF84" s="11">
        <v>-5</v>
      </c>
      <c r="CG84" s="11"/>
      <c r="CH84" s="11"/>
      <c r="CI84" s="11"/>
      <c r="CJ84" s="11"/>
      <c r="CK84" s="11"/>
      <c r="CL84" s="11"/>
      <c r="CM84" s="11">
        <v>-5</v>
      </c>
      <c r="CN84" s="11"/>
      <c r="CO84" s="11"/>
      <c r="CP84" s="11"/>
      <c r="CQ84" s="11">
        <v>-1</v>
      </c>
      <c r="CR84" s="11">
        <v>-1</v>
      </c>
      <c r="CS84" s="42"/>
      <c r="CT84" s="381">
        <v>35</v>
      </c>
      <c r="CU84" s="368">
        <v>0</v>
      </c>
      <c r="CV84" s="50">
        <f>CR84+CQ84+CM84+CF84+CE84+CD84+CC84+CB84+BW84+BU84+BN84+BM84+BL84+BK84+BJ84+BI84+BH84+BF84+BB84+AX84+AR84+AM84+AL84+AK84+AJ84+AI84+AH84+AG84+AF84+AE84+AD84+AC84+Y84+S84+O84</f>
        <v>-135</v>
      </c>
      <c r="CW84" s="383">
        <v>0</v>
      </c>
      <c r="CX84" s="29"/>
      <c r="CY84" s="29"/>
      <c r="CZ84" s="112"/>
    </row>
    <row r="85" spans="1:104" ht="25.5" customHeight="1" x14ac:dyDescent="0.3">
      <c r="A85" s="277"/>
      <c r="B85" s="299"/>
      <c r="C85" s="268"/>
      <c r="D85" s="269"/>
      <c r="E85" s="270"/>
      <c r="F85" s="174"/>
      <c r="G85" s="175"/>
      <c r="H85" s="175"/>
      <c r="I85" s="175"/>
      <c r="J85" s="175"/>
      <c r="K85" s="175"/>
      <c r="L85" s="175"/>
      <c r="M85" s="175"/>
      <c r="N85" s="176"/>
      <c r="O85" s="26">
        <v>1</v>
      </c>
      <c r="P85" s="26"/>
      <c r="Q85" s="26"/>
      <c r="R85" s="26"/>
      <c r="S85" s="26">
        <v>1</v>
      </c>
      <c r="T85" s="26"/>
      <c r="U85" s="26"/>
      <c r="V85" s="26"/>
      <c r="W85" s="26"/>
      <c r="X85" s="26"/>
      <c r="Y85" s="26">
        <v>1</v>
      </c>
      <c r="Z85" s="26"/>
      <c r="AA85" s="26"/>
      <c r="AB85" s="26"/>
      <c r="AC85" s="26">
        <v>1</v>
      </c>
      <c r="AD85" s="26">
        <v>1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26">
        <v>1</v>
      </c>
      <c r="AK85" s="26">
        <v>1</v>
      </c>
      <c r="AL85" s="26">
        <v>1</v>
      </c>
      <c r="AM85" s="26">
        <v>1</v>
      </c>
      <c r="AN85" s="26"/>
      <c r="AO85" s="26"/>
      <c r="AP85" s="26"/>
      <c r="AQ85" s="26"/>
      <c r="AR85" s="21">
        <v>1</v>
      </c>
      <c r="AS85" s="26"/>
      <c r="AT85" s="21"/>
      <c r="AU85" s="26"/>
      <c r="AV85" s="26"/>
      <c r="AW85" s="26"/>
      <c r="AX85" s="26">
        <v>1</v>
      </c>
      <c r="AY85" s="26"/>
      <c r="AZ85" s="26"/>
      <c r="BA85" s="26"/>
      <c r="BB85" s="26">
        <v>1</v>
      </c>
      <c r="BC85" s="26"/>
      <c r="BD85" s="26"/>
      <c r="BE85" s="26"/>
      <c r="BF85" s="21">
        <v>1</v>
      </c>
      <c r="BG85" s="26"/>
      <c r="BH85" s="26">
        <v>1</v>
      </c>
      <c r="BI85" s="26">
        <v>1</v>
      </c>
      <c r="BJ85" s="26">
        <v>1</v>
      </c>
      <c r="BK85" s="26">
        <v>1</v>
      </c>
      <c r="BL85" s="26">
        <v>1</v>
      </c>
      <c r="BM85" s="26">
        <v>1</v>
      </c>
      <c r="BN85" s="26">
        <v>1</v>
      </c>
      <c r="BO85" s="26"/>
      <c r="BP85" s="26"/>
      <c r="BQ85" s="26"/>
      <c r="BR85" s="26"/>
      <c r="BS85" s="26"/>
      <c r="BT85" s="26"/>
      <c r="BU85" s="26">
        <v>1</v>
      </c>
      <c r="BV85" s="26"/>
      <c r="BW85" s="21">
        <v>1</v>
      </c>
      <c r="BX85" s="26"/>
      <c r="BY85" s="26"/>
      <c r="BZ85" s="26"/>
      <c r="CA85" s="27"/>
      <c r="CB85" s="26">
        <v>1</v>
      </c>
      <c r="CC85" s="26">
        <v>1</v>
      </c>
      <c r="CD85" s="26">
        <v>1</v>
      </c>
      <c r="CE85" s="26">
        <v>1</v>
      </c>
      <c r="CF85" s="26">
        <v>1</v>
      </c>
      <c r="CG85" s="26"/>
      <c r="CH85" s="26"/>
      <c r="CI85" s="26"/>
      <c r="CJ85" s="26"/>
      <c r="CK85" s="26"/>
      <c r="CL85" s="26"/>
      <c r="CM85" s="26">
        <v>1</v>
      </c>
      <c r="CN85" s="26"/>
      <c r="CO85" s="26"/>
      <c r="CP85" s="26"/>
      <c r="CQ85" s="21">
        <v>1</v>
      </c>
      <c r="CR85" s="21">
        <v>1</v>
      </c>
      <c r="CS85" s="42"/>
      <c r="CT85" s="382"/>
      <c r="CU85" s="369"/>
      <c r="CV85" s="51">
        <f>CR85+CQ85+CM85+CF85+CE85+CD85+CC85+CB85+BW85+BU85+BN85+BM85+BL85+BK85+BJ85+BI85+BH85+BF85+BB85+AX85+AR85+AM85+AL85+AK85+AJ85+AI85+AH85+AG85+AF85+AE85+AD85+AC85+Y85+S85+O85</f>
        <v>35</v>
      </c>
      <c r="CW85" s="384"/>
      <c r="CX85" s="29"/>
      <c r="CY85" s="29"/>
      <c r="CZ85" s="112"/>
    </row>
    <row r="86" spans="1:104" ht="25.5" customHeight="1" x14ac:dyDescent="0.3">
      <c r="A86" s="277"/>
      <c r="B86" s="299"/>
      <c r="C86" s="268"/>
      <c r="D86" s="269"/>
      <c r="E86" s="270"/>
      <c r="F86" s="259" t="s">
        <v>170</v>
      </c>
      <c r="G86" s="260"/>
      <c r="H86" s="260"/>
      <c r="I86" s="260"/>
      <c r="J86" s="260"/>
      <c r="K86" s="260"/>
      <c r="L86" s="260"/>
      <c r="M86" s="260"/>
      <c r="N86" s="261"/>
      <c r="O86" s="34">
        <v>5</v>
      </c>
      <c r="P86" s="11"/>
      <c r="Q86" s="11"/>
      <c r="R86" s="11"/>
      <c r="S86" s="34">
        <v>5</v>
      </c>
      <c r="T86" s="11"/>
      <c r="U86" s="11"/>
      <c r="V86" s="11"/>
      <c r="W86" s="11"/>
      <c r="X86" s="11"/>
      <c r="Y86" s="34">
        <v>5</v>
      </c>
      <c r="Z86" s="11"/>
      <c r="AA86" s="11"/>
      <c r="AB86" s="11"/>
      <c r="AC86" s="11"/>
      <c r="AD86" s="11"/>
      <c r="AE86" s="34">
        <v>5</v>
      </c>
      <c r="AF86" s="34">
        <v>5</v>
      </c>
      <c r="AG86" s="34">
        <v>5</v>
      </c>
      <c r="AH86" s="34">
        <v>5</v>
      </c>
      <c r="AI86" s="34">
        <v>5</v>
      </c>
      <c r="AJ86" s="34">
        <v>5</v>
      </c>
      <c r="AK86" s="34">
        <v>5</v>
      </c>
      <c r="AL86" s="34">
        <v>5</v>
      </c>
      <c r="AM86" s="34">
        <v>5</v>
      </c>
      <c r="AN86" s="11"/>
      <c r="AO86" s="11"/>
      <c r="AP86" s="11"/>
      <c r="AQ86" s="11"/>
      <c r="AR86" s="34">
        <v>1</v>
      </c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34">
        <v>1</v>
      </c>
      <c r="BG86" s="11"/>
      <c r="BH86" s="34">
        <v>5</v>
      </c>
      <c r="BI86" s="34">
        <v>5</v>
      </c>
      <c r="BJ86" s="34">
        <v>5</v>
      </c>
      <c r="BK86" s="34">
        <v>5</v>
      </c>
      <c r="BL86" s="34">
        <v>5</v>
      </c>
      <c r="BM86" s="34">
        <v>5</v>
      </c>
      <c r="BN86" s="34">
        <v>5</v>
      </c>
      <c r="BO86" s="11"/>
      <c r="BP86" s="11"/>
      <c r="BQ86" s="11"/>
      <c r="BR86" s="11"/>
      <c r="BS86" s="11"/>
      <c r="BT86" s="11"/>
      <c r="BU86" s="11"/>
      <c r="BV86" s="11"/>
      <c r="BW86" s="34">
        <v>1</v>
      </c>
      <c r="BX86" s="11"/>
      <c r="BY86" s="11"/>
      <c r="BZ86" s="11"/>
      <c r="CA86" s="28"/>
      <c r="CB86" s="34">
        <v>5</v>
      </c>
      <c r="CC86" s="34">
        <v>5</v>
      </c>
      <c r="CD86" s="34">
        <v>5</v>
      </c>
      <c r="CE86" s="34">
        <v>5</v>
      </c>
      <c r="CF86" s="34">
        <v>5</v>
      </c>
      <c r="CG86" s="11"/>
      <c r="CH86" s="11"/>
      <c r="CI86" s="11"/>
      <c r="CJ86" s="11"/>
      <c r="CK86" s="11"/>
      <c r="CL86" s="11"/>
      <c r="CM86" s="34">
        <v>5</v>
      </c>
      <c r="CN86" s="11"/>
      <c r="CO86" s="11"/>
      <c r="CP86" s="11"/>
      <c r="CQ86" s="34">
        <v>1</v>
      </c>
      <c r="CR86" s="34">
        <v>1</v>
      </c>
      <c r="CS86" s="42"/>
      <c r="CT86" s="381">
        <v>0</v>
      </c>
      <c r="CU86" s="368">
        <v>30</v>
      </c>
      <c r="CV86" s="385">
        <v>0</v>
      </c>
      <c r="CW86" s="67">
        <f>CR86+CQ86+CM86+CF86+CE86+CD86+CC86+CB86+BW86+BN86+BM86+BL86+BK86+BJ86+BI86+BH86+BF86+AR86+AM86+AL86+AK86+AJ86+AI86+AH86+AG86+AF86+AE86+Y86+S86+O86</f>
        <v>130</v>
      </c>
      <c r="CX86" s="29"/>
      <c r="CY86" s="29"/>
      <c r="CZ86" s="112"/>
    </row>
    <row r="87" spans="1:104" ht="25.5" customHeight="1" x14ac:dyDescent="0.3">
      <c r="A87" s="277"/>
      <c r="B87" s="299"/>
      <c r="C87" s="268"/>
      <c r="D87" s="269"/>
      <c r="E87" s="270"/>
      <c r="F87" s="262"/>
      <c r="G87" s="263"/>
      <c r="H87" s="263"/>
      <c r="I87" s="263"/>
      <c r="J87" s="263"/>
      <c r="K87" s="263"/>
      <c r="L87" s="263"/>
      <c r="M87" s="263"/>
      <c r="N87" s="264"/>
      <c r="O87" s="26">
        <v>1</v>
      </c>
      <c r="P87" s="26"/>
      <c r="Q87" s="26"/>
      <c r="R87" s="26"/>
      <c r="S87" s="26">
        <v>1</v>
      </c>
      <c r="T87" s="26"/>
      <c r="U87" s="26"/>
      <c r="V87" s="26"/>
      <c r="W87" s="26"/>
      <c r="X87" s="26"/>
      <c r="Y87" s="26">
        <v>1</v>
      </c>
      <c r="Z87" s="26"/>
      <c r="AA87" s="26"/>
      <c r="AB87" s="26"/>
      <c r="AC87" s="26"/>
      <c r="AD87" s="26"/>
      <c r="AE87" s="26">
        <v>1</v>
      </c>
      <c r="AF87" s="26">
        <v>1</v>
      </c>
      <c r="AG87" s="26">
        <v>1</v>
      </c>
      <c r="AH87" s="26">
        <v>1</v>
      </c>
      <c r="AI87" s="26">
        <v>1</v>
      </c>
      <c r="AJ87" s="26">
        <v>1</v>
      </c>
      <c r="AK87" s="26">
        <v>1</v>
      </c>
      <c r="AL87" s="26">
        <v>1</v>
      </c>
      <c r="AM87" s="26">
        <v>1</v>
      </c>
      <c r="AN87" s="26"/>
      <c r="AO87" s="26"/>
      <c r="AP87" s="26"/>
      <c r="AQ87" s="26"/>
      <c r="AR87" s="21">
        <v>1</v>
      </c>
      <c r="AS87" s="26"/>
      <c r="AT87" s="21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1">
        <v>1</v>
      </c>
      <c r="BG87" s="26"/>
      <c r="BH87" s="26">
        <v>1</v>
      </c>
      <c r="BI87" s="26">
        <v>1</v>
      </c>
      <c r="BJ87" s="26">
        <v>1</v>
      </c>
      <c r="BK87" s="26">
        <v>1</v>
      </c>
      <c r="BL87" s="26">
        <v>1</v>
      </c>
      <c r="BM87" s="26">
        <v>1</v>
      </c>
      <c r="BN87" s="26">
        <v>1</v>
      </c>
      <c r="BO87" s="26"/>
      <c r="BP87" s="26"/>
      <c r="BQ87" s="26"/>
      <c r="BR87" s="26"/>
      <c r="BS87" s="26"/>
      <c r="BT87" s="26"/>
      <c r="BU87" s="26"/>
      <c r="BV87" s="26"/>
      <c r="BW87" s="21">
        <v>1</v>
      </c>
      <c r="BX87" s="26"/>
      <c r="BY87" s="26"/>
      <c r="BZ87" s="26"/>
      <c r="CA87" s="27"/>
      <c r="CB87" s="26">
        <v>1</v>
      </c>
      <c r="CC87" s="26">
        <v>1</v>
      </c>
      <c r="CD87" s="26">
        <v>1</v>
      </c>
      <c r="CE87" s="26">
        <v>1</v>
      </c>
      <c r="CF87" s="26">
        <v>1</v>
      </c>
      <c r="CG87" s="26"/>
      <c r="CH87" s="26"/>
      <c r="CI87" s="26"/>
      <c r="CJ87" s="26"/>
      <c r="CK87" s="26"/>
      <c r="CL87" s="26"/>
      <c r="CM87" s="26">
        <v>1</v>
      </c>
      <c r="CN87" s="26"/>
      <c r="CO87" s="26"/>
      <c r="CP87" s="26"/>
      <c r="CQ87" s="21">
        <v>1</v>
      </c>
      <c r="CR87" s="21">
        <v>1</v>
      </c>
      <c r="CS87" s="42"/>
      <c r="CT87" s="382"/>
      <c r="CU87" s="369"/>
      <c r="CV87" s="386"/>
      <c r="CW87" s="69">
        <f>CR87+CQ87+CM87+CF87+CE87+CD87+CC87+CB87+BW87+BN87+BM87+BL87+BK87+BJ87+BI87+BH87+BF87+AR87+AM87+AL87+AK87+AJ87+AI87+AH87+AG87+AF87+AE87+Y87+S87+O87</f>
        <v>30</v>
      </c>
      <c r="CX87" s="29"/>
      <c r="CY87" s="29"/>
      <c r="CZ87" s="112"/>
    </row>
    <row r="88" spans="1:104" ht="25.5" customHeight="1" x14ac:dyDescent="0.3">
      <c r="A88" s="277"/>
      <c r="B88" s="299"/>
      <c r="C88" s="268"/>
      <c r="D88" s="269"/>
      <c r="E88" s="270"/>
      <c r="F88" s="259" t="s">
        <v>171</v>
      </c>
      <c r="G88" s="260"/>
      <c r="H88" s="260"/>
      <c r="I88" s="260"/>
      <c r="J88" s="260"/>
      <c r="K88" s="260"/>
      <c r="L88" s="260"/>
      <c r="M88" s="260"/>
      <c r="N88" s="26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28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42"/>
      <c r="CT88" s="381"/>
      <c r="CU88" s="368"/>
      <c r="CV88" s="385"/>
      <c r="CW88" s="383"/>
      <c r="CX88" s="29"/>
      <c r="CY88" s="29"/>
      <c r="CZ88" s="112"/>
    </row>
    <row r="89" spans="1:104" ht="25.5" customHeight="1" x14ac:dyDescent="0.3">
      <c r="A89" s="277"/>
      <c r="B89" s="299"/>
      <c r="C89" s="271"/>
      <c r="D89" s="272"/>
      <c r="E89" s="273"/>
      <c r="F89" s="262"/>
      <c r="G89" s="263"/>
      <c r="H89" s="263"/>
      <c r="I89" s="263"/>
      <c r="J89" s="263"/>
      <c r="K89" s="263"/>
      <c r="L89" s="263"/>
      <c r="M89" s="263"/>
      <c r="N89" s="264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1"/>
      <c r="AS89" s="26"/>
      <c r="AT89" s="21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1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1"/>
      <c r="BX89" s="26"/>
      <c r="BY89" s="26"/>
      <c r="BZ89" s="26"/>
      <c r="CA89" s="27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1"/>
      <c r="CR89" s="21"/>
      <c r="CS89" s="42"/>
      <c r="CT89" s="382"/>
      <c r="CU89" s="369"/>
      <c r="CV89" s="386"/>
      <c r="CW89" s="384"/>
      <c r="CX89" s="29"/>
      <c r="CY89" s="29"/>
      <c r="CZ89" s="112"/>
    </row>
    <row r="90" spans="1:104" ht="25.5" customHeight="1" x14ac:dyDescent="0.3">
      <c r="A90" s="277"/>
      <c r="B90" s="299"/>
      <c r="C90" s="313" t="s">
        <v>4</v>
      </c>
      <c r="D90" s="314"/>
      <c r="E90" s="315"/>
      <c r="F90" s="171" t="s">
        <v>172</v>
      </c>
      <c r="G90" s="172"/>
      <c r="H90" s="172"/>
      <c r="I90" s="172"/>
      <c r="J90" s="172"/>
      <c r="K90" s="172"/>
      <c r="L90" s="172"/>
      <c r="M90" s="172"/>
      <c r="N90" s="173"/>
      <c r="O90" s="11"/>
      <c r="P90" s="11"/>
      <c r="Q90" s="11"/>
      <c r="R90" s="11"/>
      <c r="S90" s="34">
        <v>1</v>
      </c>
      <c r="T90" s="34">
        <v>5</v>
      </c>
      <c r="U90" s="34">
        <v>5</v>
      </c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28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42"/>
      <c r="CT90" s="381">
        <v>0</v>
      </c>
      <c r="CU90" s="368">
        <v>3</v>
      </c>
      <c r="CV90" s="385">
        <v>0</v>
      </c>
      <c r="CW90" s="67">
        <f>S90+T90+U90</f>
        <v>11</v>
      </c>
      <c r="CX90" s="29"/>
      <c r="CY90" s="29"/>
      <c r="CZ90" s="112"/>
    </row>
    <row r="91" spans="1:104" ht="25.5" customHeight="1" x14ac:dyDescent="0.3">
      <c r="A91" s="277"/>
      <c r="B91" s="299"/>
      <c r="C91" s="316"/>
      <c r="D91" s="317"/>
      <c r="E91" s="318"/>
      <c r="F91" s="174"/>
      <c r="G91" s="175"/>
      <c r="H91" s="175"/>
      <c r="I91" s="175"/>
      <c r="J91" s="175"/>
      <c r="K91" s="175"/>
      <c r="L91" s="175"/>
      <c r="M91" s="175"/>
      <c r="N91" s="176"/>
      <c r="O91" s="26"/>
      <c r="P91" s="26"/>
      <c r="Q91" s="26"/>
      <c r="R91" s="26"/>
      <c r="S91" s="26">
        <v>1</v>
      </c>
      <c r="T91" s="26">
        <v>5</v>
      </c>
      <c r="U91" s="26">
        <v>5</v>
      </c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1"/>
      <c r="AS91" s="26"/>
      <c r="AT91" s="21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1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1"/>
      <c r="BX91" s="26"/>
      <c r="BY91" s="26"/>
      <c r="BZ91" s="26"/>
      <c r="CA91" s="27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1"/>
      <c r="CR91" s="21"/>
      <c r="CS91" s="42"/>
      <c r="CT91" s="382"/>
      <c r="CU91" s="369"/>
      <c r="CV91" s="386"/>
      <c r="CW91" s="69">
        <f>S91+T91+U91</f>
        <v>11</v>
      </c>
      <c r="CX91" s="29"/>
      <c r="CY91" s="29"/>
      <c r="CZ91" s="112"/>
    </row>
    <row r="92" spans="1:104" ht="25.5" customHeight="1" x14ac:dyDescent="0.3">
      <c r="A92" s="277"/>
      <c r="B92" s="299"/>
      <c r="C92" s="316"/>
      <c r="D92" s="317"/>
      <c r="E92" s="318"/>
      <c r="F92" s="171" t="s">
        <v>173</v>
      </c>
      <c r="G92" s="172"/>
      <c r="H92" s="172"/>
      <c r="I92" s="172"/>
      <c r="J92" s="172"/>
      <c r="K92" s="172"/>
      <c r="L92" s="172"/>
      <c r="M92" s="172"/>
      <c r="N92" s="173"/>
      <c r="O92" s="11"/>
      <c r="P92" s="11"/>
      <c r="Q92" s="11"/>
      <c r="R92" s="11"/>
      <c r="S92" s="34">
        <v>1</v>
      </c>
      <c r="T92" s="34">
        <v>5</v>
      </c>
      <c r="U92" s="34">
        <v>5</v>
      </c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28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42"/>
      <c r="CT92" s="381">
        <v>0</v>
      </c>
      <c r="CU92" s="368">
        <v>3</v>
      </c>
      <c r="CV92" s="385">
        <v>0</v>
      </c>
      <c r="CW92" s="67">
        <f>S92+T92+U92</f>
        <v>11</v>
      </c>
      <c r="CX92" s="29"/>
      <c r="CY92" s="29"/>
      <c r="CZ92" s="112"/>
    </row>
    <row r="93" spans="1:104" ht="25.5" customHeight="1" x14ac:dyDescent="0.3">
      <c r="A93" s="277"/>
      <c r="B93" s="299"/>
      <c r="C93" s="316"/>
      <c r="D93" s="317"/>
      <c r="E93" s="318"/>
      <c r="F93" s="174"/>
      <c r="G93" s="175"/>
      <c r="H93" s="175"/>
      <c r="I93" s="175"/>
      <c r="J93" s="175"/>
      <c r="K93" s="175"/>
      <c r="L93" s="175"/>
      <c r="M93" s="175"/>
      <c r="N93" s="176"/>
      <c r="O93" s="26"/>
      <c r="P93" s="26"/>
      <c r="Q93" s="26"/>
      <c r="R93" s="26"/>
      <c r="S93" s="26">
        <v>1</v>
      </c>
      <c r="T93" s="26">
        <v>5</v>
      </c>
      <c r="U93" s="26">
        <v>5</v>
      </c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1"/>
      <c r="AS93" s="26"/>
      <c r="AT93" s="21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1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1"/>
      <c r="BX93" s="26"/>
      <c r="BY93" s="26"/>
      <c r="BZ93" s="26"/>
      <c r="CA93" s="27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1"/>
      <c r="CR93" s="21"/>
      <c r="CS93" s="42"/>
      <c r="CT93" s="382"/>
      <c r="CU93" s="369"/>
      <c r="CV93" s="386"/>
      <c r="CW93" s="69">
        <f>S93+T93+U93</f>
        <v>11</v>
      </c>
      <c r="CX93" s="29"/>
      <c r="CY93" s="29"/>
      <c r="CZ93" s="112"/>
    </row>
    <row r="94" spans="1:104" ht="25.5" customHeight="1" x14ac:dyDescent="0.3">
      <c r="A94" s="277"/>
      <c r="B94" s="299"/>
      <c r="C94" s="316"/>
      <c r="D94" s="317"/>
      <c r="E94" s="318"/>
      <c r="F94" s="171" t="s">
        <v>201</v>
      </c>
      <c r="G94" s="172"/>
      <c r="H94" s="172"/>
      <c r="I94" s="172"/>
      <c r="J94" s="172"/>
      <c r="K94" s="172"/>
      <c r="L94" s="172"/>
      <c r="M94" s="172"/>
      <c r="N94" s="173"/>
      <c r="O94" s="11"/>
      <c r="P94" s="11"/>
      <c r="Q94" s="11"/>
      <c r="R94" s="11"/>
      <c r="S94" s="11"/>
      <c r="T94" s="34">
        <v>5</v>
      </c>
      <c r="U94" s="34">
        <v>5</v>
      </c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28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42"/>
      <c r="CT94" s="381">
        <v>0</v>
      </c>
      <c r="CU94" s="368">
        <v>2</v>
      </c>
      <c r="CV94" s="385">
        <v>0</v>
      </c>
      <c r="CW94" s="67">
        <f>T94+U94</f>
        <v>10</v>
      </c>
      <c r="CX94" s="29"/>
      <c r="CY94" s="29"/>
      <c r="CZ94" s="112"/>
    </row>
    <row r="95" spans="1:104" ht="25.5" customHeight="1" x14ac:dyDescent="0.3">
      <c r="A95" s="277"/>
      <c r="B95" s="299"/>
      <c r="C95" s="316"/>
      <c r="D95" s="317"/>
      <c r="E95" s="318"/>
      <c r="F95" s="174"/>
      <c r="G95" s="175"/>
      <c r="H95" s="175"/>
      <c r="I95" s="175"/>
      <c r="J95" s="175"/>
      <c r="K95" s="175"/>
      <c r="L95" s="175"/>
      <c r="M95" s="175"/>
      <c r="N95" s="176"/>
      <c r="O95" s="26"/>
      <c r="P95" s="26"/>
      <c r="Q95" s="26"/>
      <c r="R95" s="26"/>
      <c r="S95" s="26"/>
      <c r="T95" s="26">
        <v>5</v>
      </c>
      <c r="U95" s="26">
        <v>5</v>
      </c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1"/>
      <c r="AS95" s="26"/>
      <c r="AT95" s="21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1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1"/>
      <c r="BX95" s="26"/>
      <c r="BY95" s="26"/>
      <c r="BZ95" s="26"/>
      <c r="CA95" s="27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1"/>
      <c r="CR95" s="21"/>
      <c r="CS95" s="42"/>
      <c r="CT95" s="382"/>
      <c r="CU95" s="369"/>
      <c r="CV95" s="386"/>
      <c r="CW95" s="69">
        <f>T95+U95</f>
        <v>10</v>
      </c>
      <c r="CX95" s="29"/>
      <c r="CY95" s="29"/>
      <c r="CZ95" s="112"/>
    </row>
    <row r="96" spans="1:104" ht="25.5" customHeight="1" x14ac:dyDescent="0.3">
      <c r="A96" s="277"/>
      <c r="B96" s="299"/>
      <c r="C96" s="316"/>
      <c r="D96" s="317"/>
      <c r="E96" s="318"/>
      <c r="F96" s="171" t="s">
        <v>174</v>
      </c>
      <c r="G96" s="172"/>
      <c r="H96" s="172"/>
      <c r="I96" s="172"/>
      <c r="J96" s="172"/>
      <c r="K96" s="172"/>
      <c r="L96" s="172"/>
      <c r="M96" s="172"/>
      <c r="N96" s="173"/>
      <c r="O96" s="11">
        <v>-1</v>
      </c>
      <c r="P96" s="11">
        <v>-1</v>
      </c>
      <c r="Q96" s="11">
        <v>-1</v>
      </c>
      <c r="R96" s="11">
        <v>-1</v>
      </c>
      <c r="S96" s="11">
        <v>-1</v>
      </c>
      <c r="T96" s="11"/>
      <c r="U96" s="11"/>
      <c r="V96" s="11"/>
      <c r="W96" s="11"/>
      <c r="X96" s="11"/>
      <c r="Y96" s="11">
        <v>-1</v>
      </c>
      <c r="Z96" s="11">
        <v>-1</v>
      </c>
      <c r="AA96" s="11">
        <v>-1</v>
      </c>
      <c r="AB96" s="11">
        <v>-1</v>
      </c>
      <c r="AC96" s="11"/>
      <c r="AD96" s="11"/>
      <c r="AE96" s="11">
        <v>-1</v>
      </c>
      <c r="AF96" s="11">
        <v>-1</v>
      </c>
      <c r="AG96" s="11">
        <v>-1</v>
      </c>
      <c r="AH96" s="11">
        <v>-1</v>
      </c>
      <c r="AI96" s="11">
        <v>-1</v>
      </c>
      <c r="AJ96" s="11">
        <v>-1</v>
      </c>
      <c r="AK96" s="11">
        <v>-1</v>
      </c>
      <c r="AL96" s="11">
        <v>-1</v>
      </c>
      <c r="AM96" s="11">
        <v>-1</v>
      </c>
      <c r="AN96" s="11">
        <v>-1</v>
      </c>
      <c r="AO96" s="11">
        <v>-1</v>
      </c>
      <c r="AP96" s="11">
        <v>-1</v>
      </c>
      <c r="AQ96" s="11">
        <v>-1</v>
      </c>
      <c r="AR96" s="11"/>
      <c r="AS96" s="11"/>
      <c r="AT96" s="11"/>
      <c r="AU96" s="11">
        <v>-1</v>
      </c>
      <c r="AV96" s="11">
        <v>-1</v>
      </c>
      <c r="AW96" s="11">
        <v>-1</v>
      </c>
      <c r="AX96" s="11"/>
      <c r="AY96" s="11">
        <v>-1</v>
      </c>
      <c r="AZ96" s="11">
        <v>-1</v>
      </c>
      <c r="BA96" s="11">
        <v>-1</v>
      </c>
      <c r="BB96" s="11"/>
      <c r="BC96" s="11">
        <v>-1</v>
      </c>
      <c r="BD96" s="11">
        <v>-1</v>
      </c>
      <c r="BE96" s="11">
        <v>-1</v>
      </c>
      <c r="BF96" s="11">
        <v>-1</v>
      </c>
      <c r="BG96" s="11"/>
      <c r="BH96" s="11">
        <v>-1</v>
      </c>
      <c r="BI96" s="11">
        <v>-1</v>
      </c>
      <c r="BJ96" s="11">
        <v>-1</v>
      </c>
      <c r="BK96" s="11">
        <v>-1</v>
      </c>
      <c r="BL96" s="11">
        <v>-1</v>
      </c>
      <c r="BM96" s="11">
        <v>-1</v>
      </c>
      <c r="BN96" s="11">
        <v>-1</v>
      </c>
      <c r="BO96" s="11">
        <v>-1</v>
      </c>
      <c r="BP96" s="11">
        <v>-1</v>
      </c>
      <c r="BQ96" s="11">
        <v>-1</v>
      </c>
      <c r="BR96" s="11">
        <v>-1</v>
      </c>
      <c r="BS96" s="11">
        <v>-1</v>
      </c>
      <c r="BT96" s="11">
        <v>-1</v>
      </c>
      <c r="BU96" s="11"/>
      <c r="BV96" s="11"/>
      <c r="BW96" s="11"/>
      <c r="BX96" s="11"/>
      <c r="BY96" s="11"/>
      <c r="BZ96" s="11"/>
      <c r="CA96" s="28"/>
      <c r="CB96" s="11">
        <v>-1</v>
      </c>
      <c r="CC96" s="11">
        <v>-1</v>
      </c>
      <c r="CD96" s="11">
        <v>-1</v>
      </c>
      <c r="CE96" s="11">
        <v>-1</v>
      </c>
      <c r="CF96" s="11">
        <v>-1</v>
      </c>
      <c r="CG96" s="11"/>
      <c r="CH96" s="11"/>
      <c r="CI96" s="11"/>
      <c r="CJ96" s="11"/>
      <c r="CK96" s="11"/>
      <c r="CL96" s="11"/>
      <c r="CM96" s="11">
        <v>-1</v>
      </c>
      <c r="CN96" s="11">
        <v>-1</v>
      </c>
      <c r="CO96" s="11">
        <v>-1</v>
      </c>
      <c r="CP96" s="11">
        <v>-1</v>
      </c>
      <c r="CQ96" s="11"/>
      <c r="CR96" s="11"/>
      <c r="CS96" s="42"/>
      <c r="CT96" s="381">
        <v>54</v>
      </c>
      <c r="CU96" s="368">
        <v>0</v>
      </c>
      <c r="CV96" s="50">
        <f>CP96+CO96+CN96+CM96+CF96+CE96+CD96+CC96+CB96+BT96+BS96+BR96+BQ96+BP96+BO96+BN96+BM96+BL96+BK96+BJ96+BI96+BH96+BF96+BE96+BD96+BC96+BA96+AZ96+AY96+AW96+AV96+AU96+AQ96+AP96+AO96+AN96+AM96+AL96+AK96+AJ96+AI96+AH96+AG96+AF96+AE96+AB96+AA96+Z96+Y96+S96+R96+Q96+P96+O96</f>
        <v>-54</v>
      </c>
      <c r="CW96" s="383">
        <v>0</v>
      </c>
      <c r="CX96" s="29"/>
      <c r="CY96" s="29"/>
      <c r="CZ96" s="112"/>
    </row>
    <row r="97" spans="1:104" ht="25.5" customHeight="1" x14ac:dyDescent="0.3">
      <c r="A97" s="277"/>
      <c r="B97" s="299"/>
      <c r="C97" s="316"/>
      <c r="D97" s="317"/>
      <c r="E97" s="318"/>
      <c r="F97" s="174"/>
      <c r="G97" s="175"/>
      <c r="H97" s="175"/>
      <c r="I97" s="175"/>
      <c r="J97" s="175"/>
      <c r="K97" s="175"/>
      <c r="L97" s="175"/>
      <c r="M97" s="175"/>
      <c r="N97" s="176"/>
      <c r="O97" s="26">
        <v>1</v>
      </c>
      <c r="P97" s="26">
        <v>1</v>
      </c>
      <c r="Q97" s="26">
        <v>1</v>
      </c>
      <c r="R97" s="26">
        <v>1</v>
      </c>
      <c r="S97" s="26">
        <v>1</v>
      </c>
      <c r="T97" s="26"/>
      <c r="U97" s="26"/>
      <c r="V97" s="26"/>
      <c r="W97" s="26"/>
      <c r="X97" s="26"/>
      <c r="Y97" s="26">
        <v>1</v>
      </c>
      <c r="Z97" s="26">
        <v>1</v>
      </c>
      <c r="AA97" s="26">
        <v>1</v>
      </c>
      <c r="AB97" s="26">
        <v>1</v>
      </c>
      <c r="AC97" s="26"/>
      <c r="AD97" s="26"/>
      <c r="AE97" s="26">
        <v>1</v>
      </c>
      <c r="AF97" s="26">
        <v>1</v>
      </c>
      <c r="AG97" s="26">
        <v>1</v>
      </c>
      <c r="AH97" s="26">
        <v>1</v>
      </c>
      <c r="AI97" s="26">
        <v>1</v>
      </c>
      <c r="AJ97" s="26">
        <v>1</v>
      </c>
      <c r="AK97" s="26">
        <v>1</v>
      </c>
      <c r="AL97" s="26">
        <v>1</v>
      </c>
      <c r="AM97" s="26">
        <v>1</v>
      </c>
      <c r="AN97" s="26">
        <v>1</v>
      </c>
      <c r="AO97" s="26">
        <v>1</v>
      </c>
      <c r="AP97" s="26">
        <v>1</v>
      </c>
      <c r="AQ97" s="26">
        <v>1</v>
      </c>
      <c r="AR97" s="21"/>
      <c r="AS97" s="26"/>
      <c r="AT97" s="21"/>
      <c r="AU97" s="26">
        <v>1</v>
      </c>
      <c r="AV97" s="26">
        <v>1</v>
      </c>
      <c r="AW97" s="26">
        <v>1</v>
      </c>
      <c r="AX97" s="26"/>
      <c r="AY97" s="26">
        <v>1</v>
      </c>
      <c r="AZ97" s="26">
        <v>1</v>
      </c>
      <c r="BA97" s="26">
        <v>1</v>
      </c>
      <c r="BB97" s="26"/>
      <c r="BC97" s="26">
        <v>1</v>
      </c>
      <c r="BD97" s="26">
        <v>1</v>
      </c>
      <c r="BE97" s="26">
        <v>1</v>
      </c>
      <c r="BF97" s="21">
        <v>1</v>
      </c>
      <c r="BG97" s="26"/>
      <c r="BH97" s="26">
        <v>1</v>
      </c>
      <c r="BI97" s="26">
        <v>1</v>
      </c>
      <c r="BJ97" s="26">
        <v>1</v>
      </c>
      <c r="BK97" s="26">
        <v>1</v>
      </c>
      <c r="BL97" s="26">
        <v>1</v>
      </c>
      <c r="BM97" s="26">
        <v>1</v>
      </c>
      <c r="BN97" s="26">
        <v>1</v>
      </c>
      <c r="BO97" s="26">
        <v>1</v>
      </c>
      <c r="BP97" s="26">
        <v>1</v>
      </c>
      <c r="BQ97" s="26">
        <v>1</v>
      </c>
      <c r="BR97" s="26">
        <v>1</v>
      </c>
      <c r="BS97" s="26">
        <v>1</v>
      </c>
      <c r="BT97" s="26">
        <v>1</v>
      </c>
      <c r="BU97" s="26"/>
      <c r="BV97" s="26"/>
      <c r="BW97" s="21"/>
      <c r="BX97" s="26"/>
      <c r="BY97" s="26"/>
      <c r="BZ97" s="26"/>
      <c r="CA97" s="27"/>
      <c r="CB97" s="26">
        <v>1</v>
      </c>
      <c r="CC97" s="26">
        <v>1</v>
      </c>
      <c r="CD97" s="26">
        <v>1</v>
      </c>
      <c r="CE97" s="26">
        <v>1</v>
      </c>
      <c r="CF97" s="26">
        <v>1</v>
      </c>
      <c r="CG97" s="26"/>
      <c r="CH97" s="26"/>
      <c r="CI97" s="26"/>
      <c r="CJ97" s="26"/>
      <c r="CK97" s="26"/>
      <c r="CL97" s="26"/>
      <c r="CM97" s="26">
        <v>1</v>
      </c>
      <c r="CN97" s="26">
        <v>1</v>
      </c>
      <c r="CO97" s="26">
        <v>1</v>
      </c>
      <c r="CP97" s="26">
        <v>1</v>
      </c>
      <c r="CQ97" s="21"/>
      <c r="CR97" s="21"/>
      <c r="CS97" s="42"/>
      <c r="CT97" s="382"/>
      <c r="CU97" s="369"/>
      <c r="CV97" s="49">
        <f>CP97+CO97+CN97+CM97+CF97+CE97+CD97+CC97+CB97+BT97+BS97+BR97+BQ97+BP97+BO97+BN97+BM97+BL97+BK97+BJ97+BI97+BH97+BF97+BE97+BD97+BC97+BA97+AZ97+AY97+AW97+AV97+AU97+AQ97+AP97+AO97+AN97+AM97+AL97+AK97+AJ97+AI97+AH97+AG97+AF97+AE97+AB97+AA97+Z97+Y97+S97+R97+Q97+P97+O97</f>
        <v>54</v>
      </c>
      <c r="CW97" s="384"/>
      <c r="CX97" s="29"/>
      <c r="CY97" s="29"/>
      <c r="CZ97" s="112"/>
    </row>
    <row r="98" spans="1:104" ht="25.5" customHeight="1" x14ac:dyDescent="0.3">
      <c r="A98" s="277"/>
      <c r="B98" s="299"/>
      <c r="C98" s="316"/>
      <c r="D98" s="317"/>
      <c r="E98" s="318"/>
      <c r="F98" s="171" t="s">
        <v>175</v>
      </c>
      <c r="G98" s="172"/>
      <c r="H98" s="172"/>
      <c r="I98" s="172"/>
      <c r="J98" s="172"/>
      <c r="K98" s="172"/>
      <c r="L98" s="172"/>
      <c r="M98" s="172"/>
      <c r="N98" s="17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28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42"/>
      <c r="CT98" s="381"/>
      <c r="CU98" s="368"/>
      <c r="CV98" s="385"/>
      <c r="CW98" s="383"/>
      <c r="CX98" s="29"/>
      <c r="CY98" s="29"/>
      <c r="CZ98" s="112"/>
    </row>
    <row r="99" spans="1:104" ht="25.5" customHeight="1" x14ac:dyDescent="0.3">
      <c r="A99" s="277"/>
      <c r="B99" s="299"/>
      <c r="C99" s="316"/>
      <c r="D99" s="317"/>
      <c r="E99" s="318"/>
      <c r="F99" s="174"/>
      <c r="G99" s="175"/>
      <c r="H99" s="175"/>
      <c r="I99" s="175"/>
      <c r="J99" s="175"/>
      <c r="K99" s="175"/>
      <c r="L99" s="175"/>
      <c r="M99" s="175"/>
      <c r="N99" s="17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1"/>
      <c r="AS99" s="26"/>
      <c r="AT99" s="21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1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1"/>
      <c r="BX99" s="26"/>
      <c r="BY99" s="26"/>
      <c r="BZ99" s="26"/>
      <c r="CA99" s="27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1"/>
      <c r="CR99" s="21"/>
      <c r="CS99" s="42"/>
      <c r="CT99" s="382"/>
      <c r="CU99" s="369"/>
      <c r="CV99" s="386"/>
      <c r="CW99" s="384"/>
      <c r="CX99" s="29"/>
      <c r="CY99" s="29"/>
      <c r="CZ99" s="112"/>
    </row>
    <row r="100" spans="1:104" ht="25.5" customHeight="1" x14ac:dyDescent="0.3">
      <c r="A100" s="277"/>
      <c r="B100" s="299"/>
      <c r="C100" s="316"/>
      <c r="D100" s="317"/>
      <c r="E100" s="318"/>
      <c r="F100" s="259" t="s">
        <v>176</v>
      </c>
      <c r="G100" s="260"/>
      <c r="H100" s="260"/>
      <c r="I100" s="260"/>
      <c r="J100" s="260"/>
      <c r="K100" s="260"/>
      <c r="L100" s="260"/>
      <c r="M100" s="260"/>
      <c r="N100" s="26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28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42"/>
      <c r="CT100" s="381"/>
      <c r="CU100" s="368"/>
      <c r="CV100" s="385"/>
      <c r="CW100" s="383"/>
      <c r="CX100" s="29"/>
      <c r="CY100" s="29"/>
      <c r="CZ100" s="112"/>
    </row>
    <row r="101" spans="1:104" ht="25.5" customHeight="1" x14ac:dyDescent="0.3">
      <c r="A101" s="277"/>
      <c r="B101" s="300"/>
      <c r="C101" s="319"/>
      <c r="D101" s="320"/>
      <c r="E101" s="321"/>
      <c r="F101" s="262"/>
      <c r="G101" s="263"/>
      <c r="H101" s="263"/>
      <c r="I101" s="263"/>
      <c r="J101" s="263"/>
      <c r="K101" s="263"/>
      <c r="L101" s="263"/>
      <c r="M101" s="263"/>
      <c r="N101" s="264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1"/>
      <c r="AS101" s="26"/>
      <c r="AT101" s="21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1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1"/>
      <c r="BX101" s="26"/>
      <c r="BY101" s="26"/>
      <c r="BZ101" s="26"/>
      <c r="CA101" s="27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1"/>
      <c r="CR101" s="21"/>
      <c r="CS101" s="42"/>
      <c r="CT101" s="382"/>
      <c r="CU101" s="369"/>
      <c r="CV101" s="386"/>
      <c r="CW101" s="384"/>
      <c r="CX101" s="29"/>
      <c r="CY101" s="29"/>
      <c r="CZ101" s="112"/>
    </row>
    <row r="102" spans="1:104" ht="25.5" customHeight="1" x14ac:dyDescent="0.3">
      <c r="A102" s="277"/>
      <c r="B102" s="287" t="s">
        <v>63</v>
      </c>
      <c r="C102" s="250" t="s">
        <v>5</v>
      </c>
      <c r="D102" s="251"/>
      <c r="E102" s="252"/>
      <c r="F102" s="259" t="s">
        <v>45</v>
      </c>
      <c r="G102" s="260"/>
      <c r="H102" s="260"/>
      <c r="I102" s="260"/>
      <c r="J102" s="260"/>
      <c r="K102" s="260"/>
      <c r="L102" s="260"/>
      <c r="M102" s="260"/>
      <c r="N102" s="26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28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42"/>
      <c r="CT102" s="381"/>
      <c r="CU102" s="368"/>
      <c r="CV102" s="385"/>
      <c r="CW102" s="383"/>
      <c r="CX102" s="29"/>
      <c r="CY102" s="29"/>
      <c r="CZ102" s="112"/>
    </row>
    <row r="103" spans="1:104" ht="25.5" customHeight="1" x14ac:dyDescent="0.3">
      <c r="A103" s="277"/>
      <c r="B103" s="287"/>
      <c r="C103" s="253"/>
      <c r="D103" s="254"/>
      <c r="E103" s="255"/>
      <c r="F103" s="262"/>
      <c r="G103" s="263"/>
      <c r="H103" s="263"/>
      <c r="I103" s="263"/>
      <c r="J103" s="263"/>
      <c r="K103" s="263"/>
      <c r="L103" s="263"/>
      <c r="M103" s="263"/>
      <c r="N103" s="264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1"/>
      <c r="AS103" s="26"/>
      <c r="AT103" s="21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1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1"/>
      <c r="BX103" s="26"/>
      <c r="BY103" s="26"/>
      <c r="BZ103" s="26"/>
      <c r="CA103" s="27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1"/>
      <c r="CR103" s="21"/>
      <c r="CS103" s="42"/>
      <c r="CT103" s="382"/>
      <c r="CU103" s="369"/>
      <c r="CV103" s="386"/>
      <c r="CW103" s="384"/>
      <c r="CX103" s="29"/>
      <c r="CY103" s="29"/>
      <c r="CZ103" s="112"/>
    </row>
    <row r="104" spans="1:104" ht="25.5" customHeight="1" x14ac:dyDescent="0.3">
      <c r="A104" s="277"/>
      <c r="B104" s="287"/>
      <c r="C104" s="253"/>
      <c r="D104" s="254"/>
      <c r="E104" s="255"/>
      <c r="F104" s="259" t="s">
        <v>46</v>
      </c>
      <c r="G104" s="260"/>
      <c r="H104" s="260"/>
      <c r="I104" s="260"/>
      <c r="J104" s="260"/>
      <c r="K104" s="260"/>
      <c r="L104" s="260"/>
      <c r="M104" s="260"/>
      <c r="N104" s="261"/>
      <c r="O104" s="34">
        <v>5</v>
      </c>
      <c r="P104" s="34">
        <v>5</v>
      </c>
      <c r="Q104" s="34">
        <v>5</v>
      </c>
      <c r="R104" s="34">
        <v>5</v>
      </c>
      <c r="S104" s="34">
        <v>5</v>
      </c>
      <c r="T104" s="34">
        <v>5</v>
      </c>
      <c r="U104" s="34">
        <v>5</v>
      </c>
      <c r="V104" s="11"/>
      <c r="W104" s="11"/>
      <c r="X104" s="11"/>
      <c r="Y104" s="34">
        <v>5</v>
      </c>
      <c r="Z104" s="34">
        <v>5</v>
      </c>
      <c r="AA104" s="34">
        <v>5</v>
      </c>
      <c r="AB104" s="34">
        <v>5</v>
      </c>
      <c r="AC104" s="34">
        <v>5</v>
      </c>
      <c r="AD104" s="34">
        <v>5</v>
      </c>
      <c r="AE104" s="34">
        <v>5</v>
      </c>
      <c r="AF104" s="34">
        <v>5</v>
      </c>
      <c r="AG104" s="34">
        <v>5</v>
      </c>
      <c r="AH104" s="34">
        <v>5</v>
      </c>
      <c r="AI104" s="34">
        <v>5</v>
      </c>
      <c r="AJ104" s="34">
        <v>5</v>
      </c>
      <c r="AK104" s="34">
        <v>5</v>
      </c>
      <c r="AL104" s="34">
        <v>5</v>
      </c>
      <c r="AM104" s="34">
        <v>5</v>
      </c>
      <c r="AN104" s="34">
        <v>5</v>
      </c>
      <c r="AO104" s="34">
        <v>5</v>
      </c>
      <c r="AP104" s="34">
        <v>5</v>
      </c>
      <c r="AQ104" s="34">
        <v>5</v>
      </c>
      <c r="AR104" s="34">
        <v>5</v>
      </c>
      <c r="AS104" s="34">
        <v>5</v>
      </c>
      <c r="AT104" s="34">
        <v>5</v>
      </c>
      <c r="AU104" s="34">
        <v>5</v>
      </c>
      <c r="AV104" s="34">
        <v>5</v>
      </c>
      <c r="AW104" s="34">
        <v>5</v>
      </c>
      <c r="AX104" s="34">
        <v>5</v>
      </c>
      <c r="AY104" s="34">
        <v>5</v>
      </c>
      <c r="AZ104" s="34">
        <v>5</v>
      </c>
      <c r="BA104" s="34">
        <v>5</v>
      </c>
      <c r="BB104" s="34">
        <v>5</v>
      </c>
      <c r="BC104" s="34">
        <v>5</v>
      </c>
      <c r="BD104" s="34">
        <v>5</v>
      </c>
      <c r="BE104" s="34">
        <v>5</v>
      </c>
      <c r="BF104" s="34">
        <v>5</v>
      </c>
      <c r="BG104" s="34">
        <v>5</v>
      </c>
      <c r="BH104" s="34">
        <v>5</v>
      </c>
      <c r="BI104" s="34">
        <v>5</v>
      </c>
      <c r="BJ104" s="34">
        <v>5</v>
      </c>
      <c r="BK104" s="34">
        <v>5</v>
      </c>
      <c r="BL104" s="34">
        <v>5</v>
      </c>
      <c r="BM104" s="34">
        <v>5</v>
      </c>
      <c r="BN104" s="34">
        <v>5</v>
      </c>
      <c r="BO104" s="34">
        <v>5</v>
      </c>
      <c r="BP104" s="34">
        <v>5</v>
      </c>
      <c r="BQ104" s="34">
        <v>5</v>
      </c>
      <c r="BR104" s="34">
        <v>5</v>
      </c>
      <c r="BS104" s="34">
        <v>5</v>
      </c>
      <c r="BT104" s="34">
        <v>5</v>
      </c>
      <c r="BU104" s="34">
        <v>5</v>
      </c>
      <c r="BV104" s="34">
        <v>5</v>
      </c>
      <c r="BW104" s="34">
        <v>5</v>
      </c>
      <c r="BX104" s="34">
        <v>5</v>
      </c>
      <c r="BY104" s="34">
        <v>5</v>
      </c>
      <c r="BZ104" s="34">
        <v>5</v>
      </c>
      <c r="CA104" s="34">
        <v>5</v>
      </c>
      <c r="CB104" s="34">
        <v>5</v>
      </c>
      <c r="CC104" s="34">
        <v>5</v>
      </c>
      <c r="CD104" s="34">
        <v>5</v>
      </c>
      <c r="CE104" s="34">
        <v>5</v>
      </c>
      <c r="CF104" s="34">
        <v>5</v>
      </c>
      <c r="CG104" s="34">
        <v>5</v>
      </c>
      <c r="CH104" s="34">
        <v>5</v>
      </c>
      <c r="CI104" s="34">
        <v>5</v>
      </c>
      <c r="CJ104" s="34">
        <v>5</v>
      </c>
      <c r="CK104" s="34">
        <v>5</v>
      </c>
      <c r="CL104" s="34">
        <v>5</v>
      </c>
      <c r="CM104" s="34">
        <v>5</v>
      </c>
      <c r="CN104" s="34">
        <v>5</v>
      </c>
      <c r="CO104" s="34">
        <v>5</v>
      </c>
      <c r="CP104" s="34">
        <v>5</v>
      </c>
      <c r="CQ104" s="34">
        <v>5</v>
      </c>
      <c r="CR104" s="34">
        <v>5</v>
      </c>
      <c r="CS104" s="42"/>
      <c r="CT104" s="381">
        <v>0</v>
      </c>
      <c r="CU104" s="368">
        <v>79</v>
      </c>
      <c r="CV104" s="385">
        <v>0</v>
      </c>
      <c r="CW104" s="67">
        <f>SUM(Y104:CR104)+U104+T104+S104+R104+Q104+P104+O104</f>
        <v>395</v>
      </c>
      <c r="CX104" s="29"/>
      <c r="CY104" s="29"/>
      <c r="CZ104" s="112"/>
    </row>
    <row r="105" spans="1:104" ht="25.5" customHeight="1" x14ac:dyDescent="0.3">
      <c r="A105" s="277"/>
      <c r="B105" s="287"/>
      <c r="C105" s="253"/>
      <c r="D105" s="254"/>
      <c r="E105" s="255"/>
      <c r="F105" s="262"/>
      <c r="G105" s="263"/>
      <c r="H105" s="263"/>
      <c r="I105" s="263"/>
      <c r="J105" s="263"/>
      <c r="K105" s="263"/>
      <c r="L105" s="263"/>
      <c r="M105" s="263"/>
      <c r="N105" s="264"/>
      <c r="O105" s="26">
        <v>5</v>
      </c>
      <c r="P105" s="26">
        <v>5</v>
      </c>
      <c r="Q105" s="26">
        <v>5</v>
      </c>
      <c r="R105" s="26">
        <v>5</v>
      </c>
      <c r="S105" s="26">
        <v>5</v>
      </c>
      <c r="T105" s="26">
        <v>5</v>
      </c>
      <c r="U105" s="26">
        <v>5</v>
      </c>
      <c r="V105" s="26"/>
      <c r="W105" s="26"/>
      <c r="X105" s="26"/>
      <c r="Y105" s="26">
        <v>5</v>
      </c>
      <c r="Z105" s="26">
        <v>5</v>
      </c>
      <c r="AA105" s="26">
        <v>5</v>
      </c>
      <c r="AB105" s="26">
        <v>5</v>
      </c>
      <c r="AC105" s="26">
        <v>5</v>
      </c>
      <c r="AD105" s="26">
        <v>5</v>
      </c>
      <c r="AE105" s="26">
        <v>5</v>
      </c>
      <c r="AF105" s="26">
        <v>5</v>
      </c>
      <c r="AG105" s="26">
        <v>5</v>
      </c>
      <c r="AH105" s="26">
        <v>5</v>
      </c>
      <c r="AI105" s="26">
        <v>5</v>
      </c>
      <c r="AJ105" s="26">
        <v>5</v>
      </c>
      <c r="AK105" s="26">
        <v>5</v>
      </c>
      <c r="AL105" s="26">
        <v>5</v>
      </c>
      <c r="AM105" s="26">
        <v>5</v>
      </c>
      <c r="AN105" s="26">
        <v>5</v>
      </c>
      <c r="AO105" s="26">
        <v>5</v>
      </c>
      <c r="AP105" s="26">
        <v>5</v>
      </c>
      <c r="AQ105" s="26">
        <v>5</v>
      </c>
      <c r="AR105" s="26">
        <v>5</v>
      </c>
      <c r="AS105" s="26">
        <v>5</v>
      </c>
      <c r="AT105" s="26">
        <v>5</v>
      </c>
      <c r="AU105" s="26">
        <v>5</v>
      </c>
      <c r="AV105" s="26">
        <v>5</v>
      </c>
      <c r="AW105" s="26">
        <v>5</v>
      </c>
      <c r="AX105" s="26">
        <v>5</v>
      </c>
      <c r="AY105" s="26">
        <v>5</v>
      </c>
      <c r="AZ105" s="26">
        <v>5</v>
      </c>
      <c r="BA105" s="26">
        <v>5</v>
      </c>
      <c r="BB105" s="26">
        <v>5</v>
      </c>
      <c r="BC105" s="26">
        <v>5</v>
      </c>
      <c r="BD105" s="26">
        <v>5</v>
      </c>
      <c r="BE105" s="26">
        <v>5</v>
      </c>
      <c r="BF105" s="26">
        <v>5</v>
      </c>
      <c r="BG105" s="26">
        <v>5</v>
      </c>
      <c r="BH105" s="26">
        <v>5</v>
      </c>
      <c r="BI105" s="26">
        <v>5</v>
      </c>
      <c r="BJ105" s="26">
        <v>5</v>
      </c>
      <c r="BK105" s="26">
        <v>5</v>
      </c>
      <c r="BL105" s="26">
        <v>5</v>
      </c>
      <c r="BM105" s="26">
        <v>5</v>
      </c>
      <c r="BN105" s="26">
        <v>5</v>
      </c>
      <c r="BO105" s="26">
        <v>5</v>
      </c>
      <c r="BP105" s="26">
        <v>5</v>
      </c>
      <c r="BQ105" s="26">
        <v>5</v>
      </c>
      <c r="BR105" s="26">
        <v>5</v>
      </c>
      <c r="BS105" s="26">
        <v>5</v>
      </c>
      <c r="BT105" s="26">
        <v>5</v>
      </c>
      <c r="BU105" s="26">
        <v>5</v>
      </c>
      <c r="BV105" s="26">
        <v>5</v>
      </c>
      <c r="BW105" s="26">
        <v>5</v>
      </c>
      <c r="BX105" s="26">
        <v>5</v>
      </c>
      <c r="BY105" s="26">
        <v>5</v>
      </c>
      <c r="BZ105" s="26">
        <v>5</v>
      </c>
      <c r="CA105" s="26">
        <v>5</v>
      </c>
      <c r="CB105" s="26">
        <v>5</v>
      </c>
      <c r="CC105" s="26">
        <v>5</v>
      </c>
      <c r="CD105" s="26">
        <v>5</v>
      </c>
      <c r="CE105" s="26">
        <v>5</v>
      </c>
      <c r="CF105" s="26">
        <v>5</v>
      </c>
      <c r="CG105" s="26">
        <v>5</v>
      </c>
      <c r="CH105" s="26">
        <v>5</v>
      </c>
      <c r="CI105" s="26">
        <v>5</v>
      </c>
      <c r="CJ105" s="26">
        <v>5</v>
      </c>
      <c r="CK105" s="26">
        <v>5</v>
      </c>
      <c r="CL105" s="26">
        <v>5</v>
      </c>
      <c r="CM105" s="26">
        <v>5</v>
      </c>
      <c r="CN105" s="26">
        <v>5</v>
      </c>
      <c r="CO105" s="26">
        <v>5</v>
      </c>
      <c r="CP105" s="26">
        <v>5</v>
      </c>
      <c r="CQ105" s="26">
        <v>5</v>
      </c>
      <c r="CR105" s="26">
        <v>5</v>
      </c>
      <c r="CS105" s="42"/>
      <c r="CT105" s="382"/>
      <c r="CU105" s="369"/>
      <c r="CV105" s="386"/>
      <c r="CW105" s="69">
        <f>SUM(Y105:CR105)+U105+T105+S105+R105+Q105+P105+O105</f>
        <v>395</v>
      </c>
      <c r="CX105" s="29"/>
      <c r="CY105" s="29"/>
      <c r="CZ105" s="112"/>
    </row>
    <row r="106" spans="1:104" ht="25.5" customHeight="1" x14ac:dyDescent="0.3">
      <c r="A106" s="277"/>
      <c r="B106" s="287"/>
      <c r="C106" s="253"/>
      <c r="D106" s="254"/>
      <c r="E106" s="255"/>
      <c r="F106" s="259" t="s">
        <v>47</v>
      </c>
      <c r="G106" s="260"/>
      <c r="H106" s="260"/>
      <c r="I106" s="260"/>
      <c r="J106" s="260"/>
      <c r="K106" s="260"/>
      <c r="L106" s="260"/>
      <c r="M106" s="260"/>
      <c r="N106" s="26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28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42"/>
      <c r="CT106" s="381"/>
      <c r="CU106" s="368"/>
      <c r="CV106" s="385"/>
      <c r="CW106" s="383"/>
      <c r="CX106" s="29"/>
      <c r="CY106" s="29"/>
      <c r="CZ106" s="112"/>
    </row>
    <row r="107" spans="1:104" ht="25.5" customHeight="1" x14ac:dyDescent="0.3">
      <c r="A107" s="277"/>
      <c r="B107" s="287"/>
      <c r="C107" s="256"/>
      <c r="D107" s="257"/>
      <c r="E107" s="258"/>
      <c r="F107" s="262"/>
      <c r="G107" s="263"/>
      <c r="H107" s="263"/>
      <c r="I107" s="263"/>
      <c r="J107" s="263"/>
      <c r="K107" s="263"/>
      <c r="L107" s="263"/>
      <c r="M107" s="263"/>
      <c r="N107" s="264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1"/>
      <c r="AS107" s="26"/>
      <c r="AT107" s="21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1"/>
      <c r="BX107" s="26"/>
      <c r="BY107" s="26"/>
      <c r="BZ107" s="26"/>
      <c r="CA107" s="27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1"/>
      <c r="CR107" s="21"/>
      <c r="CS107" s="42"/>
      <c r="CT107" s="382"/>
      <c r="CU107" s="369"/>
      <c r="CV107" s="386"/>
      <c r="CW107" s="384"/>
      <c r="CX107" s="29"/>
      <c r="CY107" s="29"/>
      <c r="CZ107" s="112"/>
    </row>
    <row r="108" spans="1:104" ht="25.5" customHeight="1" x14ac:dyDescent="0.3">
      <c r="A108" s="277"/>
      <c r="B108" s="287"/>
      <c r="C108" s="241" t="s">
        <v>43</v>
      </c>
      <c r="D108" s="242"/>
      <c r="E108" s="243"/>
      <c r="F108" s="259" t="s">
        <v>202</v>
      </c>
      <c r="G108" s="260"/>
      <c r="H108" s="260"/>
      <c r="I108" s="260"/>
      <c r="J108" s="260"/>
      <c r="K108" s="260"/>
      <c r="L108" s="260"/>
      <c r="M108" s="260"/>
      <c r="N108" s="261"/>
      <c r="O108" s="11"/>
      <c r="P108" s="11"/>
      <c r="Q108" s="11"/>
      <c r="R108" s="11"/>
      <c r="S108" s="11"/>
      <c r="T108" s="34">
        <v>5</v>
      </c>
      <c r="U108" s="34">
        <v>5</v>
      </c>
      <c r="V108" s="34">
        <v>5</v>
      </c>
      <c r="W108" s="34">
        <v>5</v>
      </c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34">
        <v>5</v>
      </c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28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42"/>
      <c r="CT108" s="381">
        <v>0</v>
      </c>
      <c r="CU108" s="368">
        <v>5</v>
      </c>
      <c r="CV108" s="385">
        <v>0</v>
      </c>
      <c r="CW108" s="67">
        <f>T108+U108+V108+W108+BF108</f>
        <v>25</v>
      </c>
      <c r="CX108" s="29"/>
      <c r="CY108" s="29"/>
      <c r="CZ108" s="112"/>
    </row>
    <row r="109" spans="1:104" ht="25.5" customHeight="1" x14ac:dyDescent="0.3">
      <c r="A109" s="277"/>
      <c r="B109" s="287"/>
      <c r="C109" s="244"/>
      <c r="D109" s="245"/>
      <c r="E109" s="246"/>
      <c r="F109" s="262"/>
      <c r="G109" s="263"/>
      <c r="H109" s="263"/>
      <c r="I109" s="263"/>
      <c r="J109" s="263"/>
      <c r="K109" s="263"/>
      <c r="L109" s="263"/>
      <c r="M109" s="263"/>
      <c r="N109" s="264"/>
      <c r="O109" s="26"/>
      <c r="P109" s="26"/>
      <c r="Q109" s="26"/>
      <c r="R109" s="26"/>
      <c r="S109" s="26"/>
      <c r="T109" s="26">
        <v>5</v>
      </c>
      <c r="U109" s="26">
        <v>5</v>
      </c>
      <c r="V109" s="26">
        <v>5</v>
      </c>
      <c r="W109" s="26">
        <v>5</v>
      </c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1"/>
      <c r="AS109" s="26"/>
      <c r="AT109" s="21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>
        <v>5</v>
      </c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1"/>
      <c r="BX109" s="26"/>
      <c r="BY109" s="26"/>
      <c r="BZ109" s="26"/>
      <c r="CA109" s="27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1"/>
      <c r="CR109" s="21"/>
      <c r="CS109" s="42"/>
      <c r="CT109" s="382"/>
      <c r="CU109" s="369"/>
      <c r="CV109" s="386"/>
      <c r="CW109" s="69">
        <f>T109+U109+V109+W109+BF109</f>
        <v>25</v>
      </c>
      <c r="CX109" s="29"/>
      <c r="CY109" s="29"/>
      <c r="CZ109" s="112"/>
    </row>
    <row r="110" spans="1:104" ht="25.5" customHeight="1" x14ac:dyDescent="0.3">
      <c r="A110" s="277"/>
      <c r="B110" s="287"/>
      <c r="C110" s="244"/>
      <c r="D110" s="245"/>
      <c r="E110" s="246"/>
      <c r="F110" s="259" t="s">
        <v>203</v>
      </c>
      <c r="G110" s="260"/>
      <c r="H110" s="260"/>
      <c r="I110" s="260"/>
      <c r="J110" s="260"/>
      <c r="K110" s="260"/>
      <c r="L110" s="260"/>
      <c r="M110" s="260"/>
      <c r="N110" s="261"/>
      <c r="O110" s="11"/>
      <c r="P110" s="11"/>
      <c r="Q110" s="11"/>
      <c r="R110" s="11"/>
      <c r="S110" s="11"/>
      <c r="T110" s="34">
        <v>5</v>
      </c>
      <c r="U110" s="34">
        <v>5</v>
      </c>
      <c r="V110" s="34">
        <v>5</v>
      </c>
      <c r="W110" s="34">
        <v>5</v>
      </c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28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42"/>
      <c r="CT110" s="381">
        <v>0</v>
      </c>
      <c r="CU110" s="368">
        <v>4</v>
      </c>
      <c r="CV110" s="385">
        <v>0</v>
      </c>
      <c r="CW110" s="67">
        <f>T110+U110+V110+W110</f>
        <v>20</v>
      </c>
      <c r="CX110" s="29"/>
      <c r="CY110" s="29"/>
      <c r="CZ110" s="112"/>
    </row>
    <row r="111" spans="1:104" ht="25.5" customHeight="1" x14ac:dyDescent="0.3">
      <c r="A111" s="277"/>
      <c r="B111" s="287"/>
      <c r="C111" s="244"/>
      <c r="D111" s="245"/>
      <c r="E111" s="246"/>
      <c r="F111" s="262"/>
      <c r="G111" s="263"/>
      <c r="H111" s="263"/>
      <c r="I111" s="263"/>
      <c r="J111" s="263"/>
      <c r="K111" s="263"/>
      <c r="L111" s="263"/>
      <c r="M111" s="263"/>
      <c r="N111" s="264"/>
      <c r="O111" s="26"/>
      <c r="P111" s="26"/>
      <c r="Q111" s="26"/>
      <c r="R111" s="26"/>
      <c r="S111" s="26"/>
      <c r="T111" s="26">
        <v>5</v>
      </c>
      <c r="U111" s="26">
        <v>5</v>
      </c>
      <c r="V111" s="26">
        <v>5</v>
      </c>
      <c r="W111" s="26">
        <v>5</v>
      </c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1"/>
      <c r="AS111" s="26"/>
      <c r="AT111" s="21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1"/>
      <c r="BX111" s="26"/>
      <c r="BY111" s="26"/>
      <c r="BZ111" s="26"/>
      <c r="CA111" s="27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1"/>
      <c r="CR111" s="21"/>
      <c r="CS111" s="42"/>
      <c r="CT111" s="382"/>
      <c r="CU111" s="369"/>
      <c r="CV111" s="386"/>
      <c r="CW111" s="69">
        <f>T111+U111+V111+W111</f>
        <v>20</v>
      </c>
      <c r="CX111" s="29"/>
      <c r="CY111" s="29"/>
      <c r="CZ111" s="112"/>
    </row>
    <row r="112" spans="1:104" ht="25.5" customHeight="1" x14ac:dyDescent="0.3">
      <c r="A112" s="277"/>
      <c r="B112" s="287"/>
      <c r="C112" s="244"/>
      <c r="D112" s="245"/>
      <c r="E112" s="246"/>
      <c r="F112" s="259" t="s">
        <v>204</v>
      </c>
      <c r="G112" s="260"/>
      <c r="H112" s="260"/>
      <c r="I112" s="260"/>
      <c r="J112" s="260"/>
      <c r="K112" s="260"/>
      <c r="L112" s="260"/>
      <c r="M112" s="260"/>
      <c r="N112" s="261"/>
      <c r="O112" s="11"/>
      <c r="P112" s="11"/>
      <c r="Q112" s="11"/>
      <c r="R112" s="11"/>
      <c r="S112" s="11"/>
      <c r="T112" s="34">
        <v>5</v>
      </c>
      <c r="U112" s="34">
        <v>5</v>
      </c>
      <c r="V112" s="34">
        <v>5</v>
      </c>
      <c r="W112" s="34">
        <v>5</v>
      </c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28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42"/>
      <c r="CT112" s="381">
        <v>0</v>
      </c>
      <c r="CU112" s="368">
        <v>4</v>
      </c>
      <c r="CV112" s="385">
        <v>0</v>
      </c>
      <c r="CW112" s="67">
        <f>T112+U112+V112+W112</f>
        <v>20</v>
      </c>
      <c r="CX112" s="29"/>
      <c r="CY112" s="29"/>
      <c r="CZ112" s="112"/>
    </row>
    <row r="113" spans="1:104" ht="25.5" customHeight="1" x14ac:dyDescent="0.3">
      <c r="A113" s="277"/>
      <c r="B113" s="287"/>
      <c r="C113" s="247"/>
      <c r="D113" s="248"/>
      <c r="E113" s="249"/>
      <c r="F113" s="262"/>
      <c r="G113" s="263"/>
      <c r="H113" s="263"/>
      <c r="I113" s="263"/>
      <c r="J113" s="263"/>
      <c r="K113" s="263"/>
      <c r="L113" s="263"/>
      <c r="M113" s="263"/>
      <c r="N113" s="264"/>
      <c r="O113" s="26"/>
      <c r="P113" s="26"/>
      <c r="Q113" s="26"/>
      <c r="R113" s="26"/>
      <c r="S113" s="26"/>
      <c r="T113" s="26">
        <v>5</v>
      </c>
      <c r="U113" s="26">
        <v>5</v>
      </c>
      <c r="V113" s="26">
        <v>5</v>
      </c>
      <c r="W113" s="26">
        <v>5</v>
      </c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1"/>
      <c r="AS113" s="26"/>
      <c r="AT113" s="21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1"/>
      <c r="BX113" s="26"/>
      <c r="BY113" s="26"/>
      <c r="BZ113" s="26"/>
      <c r="CA113" s="27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1"/>
      <c r="CR113" s="21"/>
      <c r="CS113" s="42"/>
      <c r="CT113" s="382"/>
      <c r="CU113" s="369"/>
      <c r="CV113" s="386"/>
      <c r="CW113" s="70">
        <f>T113+U113+V113+W113</f>
        <v>20</v>
      </c>
      <c r="CX113" s="29"/>
      <c r="CY113" s="29"/>
      <c r="CZ113" s="112"/>
    </row>
    <row r="114" spans="1:104" ht="25.5" customHeight="1" x14ac:dyDescent="0.3">
      <c r="A114" s="277"/>
      <c r="B114" s="287"/>
      <c r="C114" s="289" t="s">
        <v>44</v>
      </c>
      <c r="D114" s="290"/>
      <c r="E114" s="291"/>
      <c r="F114" s="259" t="s">
        <v>6</v>
      </c>
      <c r="G114" s="260"/>
      <c r="H114" s="260"/>
      <c r="I114" s="260"/>
      <c r="J114" s="260"/>
      <c r="K114" s="260"/>
      <c r="L114" s="260"/>
      <c r="M114" s="260"/>
      <c r="N114" s="261"/>
      <c r="O114" s="11"/>
      <c r="P114" s="34">
        <v>5</v>
      </c>
      <c r="Q114" s="34">
        <v>5</v>
      </c>
      <c r="R114" s="34">
        <v>5</v>
      </c>
      <c r="S114" s="34">
        <v>5</v>
      </c>
      <c r="T114" s="34">
        <v>5</v>
      </c>
      <c r="U114" s="34">
        <v>5</v>
      </c>
      <c r="V114" s="34">
        <v>5</v>
      </c>
      <c r="W114" s="34">
        <v>5</v>
      </c>
      <c r="X114" s="11"/>
      <c r="Y114" s="11"/>
      <c r="Z114" s="34">
        <v>5</v>
      </c>
      <c r="AA114" s="34">
        <v>5</v>
      </c>
      <c r="AB114" s="34">
        <v>5</v>
      </c>
      <c r="AC114" s="34">
        <v>5</v>
      </c>
      <c r="AD114" s="34">
        <v>5</v>
      </c>
      <c r="AE114" s="34">
        <v>5</v>
      </c>
      <c r="AF114" s="34">
        <v>5</v>
      </c>
      <c r="AG114" s="34">
        <v>5</v>
      </c>
      <c r="AH114" s="34">
        <v>5</v>
      </c>
      <c r="AI114" s="34">
        <v>5</v>
      </c>
      <c r="AJ114" s="34">
        <v>5</v>
      </c>
      <c r="AK114" s="34">
        <v>5</v>
      </c>
      <c r="AL114" s="34">
        <v>5</v>
      </c>
      <c r="AM114" s="34">
        <v>5</v>
      </c>
      <c r="AN114" s="34">
        <v>5</v>
      </c>
      <c r="AO114" s="34">
        <v>5</v>
      </c>
      <c r="AP114" s="34">
        <v>5</v>
      </c>
      <c r="AQ114" s="34">
        <v>5</v>
      </c>
      <c r="AR114" s="34">
        <v>5</v>
      </c>
      <c r="AS114" s="34">
        <v>5</v>
      </c>
      <c r="AT114" s="34">
        <v>5</v>
      </c>
      <c r="AU114" s="34">
        <v>5</v>
      </c>
      <c r="AV114" s="34">
        <v>5</v>
      </c>
      <c r="AW114" s="34">
        <v>5</v>
      </c>
      <c r="AX114" s="34">
        <v>5</v>
      </c>
      <c r="AY114" s="34">
        <v>5</v>
      </c>
      <c r="AZ114" s="34">
        <v>5</v>
      </c>
      <c r="BA114" s="34">
        <v>5</v>
      </c>
      <c r="BB114" s="34">
        <v>5</v>
      </c>
      <c r="BC114" s="34">
        <v>5</v>
      </c>
      <c r="BD114" s="34">
        <v>5</v>
      </c>
      <c r="BE114" s="34">
        <v>5</v>
      </c>
      <c r="BF114" s="34">
        <v>5</v>
      </c>
      <c r="BG114" s="34">
        <v>5</v>
      </c>
      <c r="BH114" s="34">
        <v>5</v>
      </c>
      <c r="BI114" s="34">
        <v>5</v>
      </c>
      <c r="BJ114" s="34">
        <v>5</v>
      </c>
      <c r="BK114" s="34">
        <v>5</v>
      </c>
      <c r="BL114" s="34">
        <v>5</v>
      </c>
      <c r="BM114" s="34">
        <v>5</v>
      </c>
      <c r="BN114" s="34">
        <v>5</v>
      </c>
      <c r="BO114" s="34">
        <v>5</v>
      </c>
      <c r="BP114" s="34">
        <v>5</v>
      </c>
      <c r="BQ114" s="34">
        <v>5</v>
      </c>
      <c r="BR114" s="34">
        <v>5</v>
      </c>
      <c r="BS114" s="34">
        <v>5</v>
      </c>
      <c r="BT114" s="34">
        <v>5</v>
      </c>
      <c r="BU114" s="34">
        <v>5</v>
      </c>
      <c r="BV114" s="34">
        <v>5</v>
      </c>
      <c r="BW114" s="34">
        <v>5</v>
      </c>
      <c r="BX114" s="34">
        <v>5</v>
      </c>
      <c r="BY114" s="34">
        <v>5</v>
      </c>
      <c r="BZ114" s="34">
        <v>5</v>
      </c>
      <c r="CA114" s="34">
        <v>5</v>
      </c>
      <c r="CB114" s="34">
        <v>5</v>
      </c>
      <c r="CC114" s="34">
        <v>5</v>
      </c>
      <c r="CD114" s="34">
        <v>5</v>
      </c>
      <c r="CE114" s="34">
        <v>5</v>
      </c>
      <c r="CF114" s="34">
        <v>5</v>
      </c>
      <c r="CG114" s="34">
        <v>5</v>
      </c>
      <c r="CH114" s="34">
        <v>5</v>
      </c>
      <c r="CI114" s="34">
        <v>5</v>
      </c>
      <c r="CJ114" s="34">
        <v>5</v>
      </c>
      <c r="CK114" s="34">
        <v>5</v>
      </c>
      <c r="CL114" s="34">
        <v>5</v>
      </c>
      <c r="CM114" s="34">
        <v>5</v>
      </c>
      <c r="CN114" s="34">
        <v>5</v>
      </c>
      <c r="CO114" s="34">
        <v>5</v>
      </c>
      <c r="CP114" s="34">
        <v>5</v>
      </c>
      <c r="CQ114" s="34">
        <v>5</v>
      </c>
      <c r="CR114" s="34">
        <v>5</v>
      </c>
      <c r="CS114" s="42"/>
      <c r="CT114" s="381">
        <v>0</v>
      </c>
      <c r="CU114" s="368">
        <v>79</v>
      </c>
      <c r="CV114" s="385">
        <v>0</v>
      </c>
      <c r="CW114" s="67">
        <f>SUM(Z114:CR114)+W114+V114+U114+T114+S114+R114+Q114+P114</f>
        <v>395</v>
      </c>
      <c r="CX114" s="29"/>
      <c r="CY114" s="29"/>
      <c r="CZ114" s="112"/>
    </row>
    <row r="115" spans="1:104" ht="25.5" customHeight="1" x14ac:dyDescent="0.3">
      <c r="A115" s="277"/>
      <c r="B115" s="287"/>
      <c r="C115" s="292"/>
      <c r="D115" s="293"/>
      <c r="E115" s="294"/>
      <c r="F115" s="262"/>
      <c r="G115" s="263"/>
      <c r="H115" s="263"/>
      <c r="I115" s="263"/>
      <c r="J115" s="263"/>
      <c r="K115" s="263"/>
      <c r="L115" s="263"/>
      <c r="M115" s="263"/>
      <c r="N115" s="264"/>
      <c r="O115" s="26"/>
      <c r="P115" s="26">
        <v>5</v>
      </c>
      <c r="Q115" s="26">
        <v>5</v>
      </c>
      <c r="R115" s="26">
        <v>5</v>
      </c>
      <c r="S115" s="26">
        <v>5</v>
      </c>
      <c r="T115" s="26">
        <v>5</v>
      </c>
      <c r="U115" s="26">
        <v>5</v>
      </c>
      <c r="V115" s="26">
        <v>5</v>
      </c>
      <c r="W115" s="26">
        <v>5</v>
      </c>
      <c r="X115" s="26"/>
      <c r="Y115" s="26"/>
      <c r="Z115" s="26">
        <v>5</v>
      </c>
      <c r="AA115" s="26">
        <v>5</v>
      </c>
      <c r="AB115" s="26">
        <v>5</v>
      </c>
      <c r="AC115" s="26">
        <v>5</v>
      </c>
      <c r="AD115" s="26">
        <v>5</v>
      </c>
      <c r="AE115" s="26">
        <v>5</v>
      </c>
      <c r="AF115" s="26">
        <v>5</v>
      </c>
      <c r="AG115" s="26">
        <v>5</v>
      </c>
      <c r="AH115" s="26">
        <v>5</v>
      </c>
      <c r="AI115" s="26">
        <v>5</v>
      </c>
      <c r="AJ115" s="26">
        <v>5</v>
      </c>
      <c r="AK115" s="26">
        <v>5</v>
      </c>
      <c r="AL115" s="26">
        <v>5</v>
      </c>
      <c r="AM115" s="26">
        <v>5</v>
      </c>
      <c r="AN115" s="26">
        <v>5</v>
      </c>
      <c r="AO115" s="26">
        <v>5</v>
      </c>
      <c r="AP115" s="26">
        <v>5</v>
      </c>
      <c r="AQ115" s="26">
        <v>5</v>
      </c>
      <c r="AR115" s="26">
        <v>5</v>
      </c>
      <c r="AS115" s="26">
        <v>5</v>
      </c>
      <c r="AT115" s="26">
        <v>5</v>
      </c>
      <c r="AU115" s="26">
        <v>5</v>
      </c>
      <c r="AV115" s="26">
        <v>5</v>
      </c>
      <c r="AW115" s="26">
        <v>5</v>
      </c>
      <c r="AX115" s="26">
        <v>5</v>
      </c>
      <c r="AY115" s="26">
        <v>5</v>
      </c>
      <c r="AZ115" s="26">
        <v>5</v>
      </c>
      <c r="BA115" s="26">
        <v>5</v>
      </c>
      <c r="BB115" s="26">
        <v>5</v>
      </c>
      <c r="BC115" s="26">
        <v>5</v>
      </c>
      <c r="BD115" s="26">
        <v>5</v>
      </c>
      <c r="BE115" s="26">
        <v>5</v>
      </c>
      <c r="BF115" s="26">
        <v>5</v>
      </c>
      <c r="BG115" s="26">
        <v>5</v>
      </c>
      <c r="BH115" s="26">
        <v>5</v>
      </c>
      <c r="BI115" s="26">
        <v>5</v>
      </c>
      <c r="BJ115" s="26">
        <v>5</v>
      </c>
      <c r="BK115" s="26">
        <v>5</v>
      </c>
      <c r="BL115" s="26">
        <v>5</v>
      </c>
      <c r="BM115" s="26">
        <v>5</v>
      </c>
      <c r="BN115" s="26">
        <v>5</v>
      </c>
      <c r="BO115" s="26">
        <v>5</v>
      </c>
      <c r="BP115" s="26">
        <v>5</v>
      </c>
      <c r="BQ115" s="26">
        <v>5</v>
      </c>
      <c r="BR115" s="26">
        <v>5</v>
      </c>
      <c r="BS115" s="26">
        <v>5</v>
      </c>
      <c r="BT115" s="26">
        <v>5</v>
      </c>
      <c r="BU115" s="26">
        <v>5</v>
      </c>
      <c r="BV115" s="26">
        <v>5</v>
      </c>
      <c r="BW115" s="26">
        <v>5</v>
      </c>
      <c r="BX115" s="26">
        <v>5</v>
      </c>
      <c r="BY115" s="26">
        <v>5</v>
      </c>
      <c r="BZ115" s="26">
        <v>5</v>
      </c>
      <c r="CA115" s="26">
        <v>5</v>
      </c>
      <c r="CB115" s="26">
        <v>5</v>
      </c>
      <c r="CC115" s="26">
        <v>5</v>
      </c>
      <c r="CD115" s="26">
        <v>5</v>
      </c>
      <c r="CE115" s="26">
        <v>5</v>
      </c>
      <c r="CF115" s="26">
        <v>5</v>
      </c>
      <c r="CG115" s="26">
        <v>5</v>
      </c>
      <c r="CH115" s="26">
        <v>5</v>
      </c>
      <c r="CI115" s="26">
        <v>5</v>
      </c>
      <c r="CJ115" s="26">
        <v>5</v>
      </c>
      <c r="CK115" s="26">
        <v>5</v>
      </c>
      <c r="CL115" s="26">
        <v>5</v>
      </c>
      <c r="CM115" s="26">
        <v>5</v>
      </c>
      <c r="CN115" s="26">
        <v>5</v>
      </c>
      <c r="CO115" s="26">
        <v>5</v>
      </c>
      <c r="CP115" s="26">
        <v>5</v>
      </c>
      <c r="CQ115" s="26">
        <v>5</v>
      </c>
      <c r="CR115" s="26">
        <v>5</v>
      </c>
      <c r="CS115" s="42"/>
      <c r="CT115" s="382"/>
      <c r="CU115" s="369"/>
      <c r="CV115" s="386"/>
      <c r="CW115" s="71">
        <f>SUM(Z115:CR115)+W115+V115+U115+T115+S115+R115+Q115+P115</f>
        <v>395</v>
      </c>
      <c r="CX115" s="29"/>
      <c r="CY115" s="29"/>
      <c r="CZ115" s="112"/>
    </row>
    <row r="116" spans="1:104" ht="25.5" customHeight="1" x14ac:dyDescent="0.3">
      <c r="A116" s="277"/>
      <c r="B116" s="287"/>
      <c r="C116" s="292"/>
      <c r="D116" s="293"/>
      <c r="E116" s="294"/>
      <c r="F116" s="259" t="s">
        <v>7</v>
      </c>
      <c r="G116" s="260"/>
      <c r="H116" s="260"/>
      <c r="I116" s="260"/>
      <c r="J116" s="260"/>
      <c r="K116" s="260"/>
      <c r="L116" s="260"/>
      <c r="M116" s="260"/>
      <c r="N116" s="261"/>
      <c r="O116" s="34">
        <v>5</v>
      </c>
      <c r="P116" s="34">
        <v>5</v>
      </c>
      <c r="Q116" s="34">
        <v>5</v>
      </c>
      <c r="R116" s="34">
        <v>5</v>
      </c>
      <c r="S116" s="11"/>
      <c r="T116" s="34">
        <v>5</v>
      </c>
      <c r="U116" s="34">
        <v>5</v>
      </c>
      <c r="V116" s="34">
        <v>5</v>
      </c>
      <c r="W116" s="34">
        <v>5</v>
      </c>
      <c r="X116" s="11"/>
      <c r="Y116" s="11"/>
      <c r="Z116" s="34">
        <v>5</v>
      </c>
      <c r="AA116" s="34">
        <v>5</v>
      </c>
      <c r="AB116" s="34">
        <v>5</v>
      </c>
      <c r="AC116" s="34">
        <v>5</v>
      </c>
      <c r="AD116" s="34">
        <v>5</v>
      </c>
      <c r="AE116" s="34">
        <v>5</v>
      </c>
      <c r="AF116" s="34">
        <v>5</v>
      </c>
      <c r="AG116" s="34">
        <v>5</v>
      </c>
      <c r="AH116" s="34">
        <v>5</v>
      </c>
      <c r="AI116" s="34">
        <v>5</v>
      </c>
      <c r="AJ116" s="34">
        <v>5</v>
      </c>
      <c r="AK116" s="34">
        <v>5</v>
      </c>
      <c r="AL116" s="34">
        <v>5</v>
      </c>
      <c r="AM116" s="34">
        <v>5</v>
      </c>
      <c r="AN116" s="34">
        <v>5</v>
      </c>
      <c r="AO116" s="34">
        <v>5</v>
      </c>
      <c r="AP116" s="34">
        <v>5</v>
      </c>
      <c r="AQ116" s="34">
        <v>5</v>
      </c>
      <c r="AR116" s="34">
        <v>5</v>
      </c>
      <c r="AS116" s="34">
        <v>5</v>
      </c>
      <c r="AT116" s="34">
        <v>5</v>
      </c>
      <c r="AU116" s="34">
        <v>5</v>
      </c>
      <c r="AV116" s="34">
        <v>5</v>
      </c>
      <c r="AW116" s="34">
        <v>5</v>
      </c>
      <c r="AX116" s="34">
        <v>5</v>
      </c>
      <c r="AY116" s="34">
        <v>5</v>
      </c>
      <c r="AZ116" s="34">
        <v>5</v>
      </c>
      <c r="BA116" s="34">
        <v>5</v>
      </c>
      <c r="BB116" s="34">
        <v>5</v>
      </c>
      <c r="BC116" s="34">
        <v>5</v>
      </c>
      <c r="BD116" s="34">
        <v>5</v>
      </c>
      <c r="BE116" s="34">
        <v>5</v>
      </c>
      <c r="BF116" s="34">
        <v>5</v>
      </c>
      <c r="BG116" s="34">
        <v>5</v>
      </c>
      <c r="BH116" s="34">
        <v>5</v>
      </c>
      <c r="BI116" s="34">
        <v>5</v>
      </c>
      <c r="BJ116" s="34">
        <v>5</v>
      </c>
      <c r="BK116" s="34">
        <v>5</v>
      </c>
      <c r="BL116" s="34">
        <v>5</v>
      </c>
      <c r="BM116" s="34">
        <v>5</v>
      </c>
      <c r="BN116" s="34">
        <v>5</v>
      </c>
      <c r="BO116" s="34">
        <v>5</v>
      </c>
      <c r="BP116" s="34">
        <v>5</v>
      </c>
      <c r="BQ116" s="34">
        <v>5</v>
      </c>
      <c r="BR116" s="34">
        <v>5</v>
      </c>
      <c r="BS116" s="34">
        <v>5</v>
      </c>
      <c r="BT116" s="34">
        <v>5</v>
      </c>
      <c r="BU116" s="34">
        <v>5</v>
      </c>
      <c r="BV116" s="34">
        <v>5</v>
      </c>
      <c r="BW116" s="34">
        <v>5</v>
      </c>
      <c r="BX116" s="34">
        <v>5</v>
      </c>
      <c r="BY116" s="34">
        <v>5</v>
      </c>
      <c r="BZ116" s="34">
        <v>5</v>
      </c>
      <c r="CA116" s="34">
        <v>5</v>
      </c>
      <c r="CB116" s="34">
        <v>5</v>
      </c>
      <c r="CC116" s="34">
        <v>5</v>
      </c>
      <c r="CD116" s="34">
        <v>5</v>
      </c>
      <c r="CE116" s="34">
        <v>5</v>
      </c>
      <c r="CF116" s="34">
        <v>5</v>
      </c>
      <c r="CG116" s="34">
        <v>5</v>
      </c>
      <c r="CH116" s="34">
        <v>5</v>
      </c>
      <c r="CI116" s="34">
        <v>5</v>
      </c>
      <c r="CJ116" s="34">
        <v>5</v>
      </c>
      <c r="CK116" s="34">
        <v>5</v>
      </c>
      <c r="CL116" s="34">
        <v>5</v>
      </c>
      <c r="CM116" s="34">
        <v>5</v>
      </c>
      <c r="CN116" s="34">
        <v>5</v>
      </c>
      <c r="CO116" s="34">
        <v>5</v>
      </c>
      <c r="CP116" s="34">
        <v>5</v>
      </c>
      <c r="CQ116" s="34">
        <v>5</v>
      </c>
      <c r="CR116" s="34">
        <v>5</v>
      </c>
      <c r="CS116" s="42"/>
      <c r="CT116" s="381">
        <v>0</v>
      </c>
      <c r="CU116" s="368">
        <v>79</v>
      </c>
      <c r="CV116" s="385">
        <v>0</v>
      </c>
      <c r="CW116" s="67">
        <f>SUM(Z116:CR116)+W116+V116+U116+T116+S116+R116+Q116+P116+O116</f>
        <v>395</v>
      </c>
      <c r="CX116" s="29"/>
      <c r="CY116" s="29"/>
      <c r="CZ116" s="112"/>
    </row>
    <row r="117" spans="1:104" ht="25.5" customHeight="1" x14ac:dyDescent="0.3">
      <c r="A117" s="277"/>
      <c r="B117" s="287"/>
      <c r="C117" s="292"/>
      <c r="D117" s="293"/>
      <c r="E117" s="294"/>
      <c r="F117" s="262"/>
      <c r="G117" s="263"/>
      <c r="H117" s="263"/>
      <c r="I117" s="263"/>
      <c r="J117" s="263"/>
      <c r="K117" s="263"/>
      <c r="L117" s="263"/>
      <c r="M117" s="263"/>
      <c r="N117" s="264"/>
      <c r="O117" s="26">
        <v>5</v>
      </c>
      <c r="P117" s="26">
        <v>5</v>
      </c>
      <c r="Q117" s="26">
        <v>5</v>
      </c>
      <c r="R117" s="26">
        <v>5</v>
      </c>
      <c r="S117" s="26"/>
      <c r="T117" s="26">
        <v>5</v>
      </c>
      <c r="U117" s="26">
        <v>5</v>
      </c>
      <c r="V117" s="26">
        <v>5</v>
      </c>
      <c r="W117" s="26">
        <v>3</v>
      </c>
      <c r="X117" s="26"/>
      <c r="Y117" s="26"/>
      <c r="Z117" s="26">
        <v>5</v>
      </c>
      <c r="AA117" s="26">
        <v>5</v>
      </c>
      <c r="AB117" s="26">
        <v>5</v>
      </c>
      <c r="AC117" s="26">
        <v>5</v>
      </c>
      <c r="AD117" s="26">
        <v>5</v>
      </c>
      <c r="AE117" s="26">
        <v>5</v>
      </c>
      <c r="AF117" s="26">
        <v>5</v>
      </c>
      <c r="AG117" s="26">
        <v>5</v>
      </c>
      <c r="AH117" s="26">
        <v>5</v>
      </c>
      <c r="AI117" s="26">
        <v>5</v>
      </c>
      <c r="AJ117" s="26">
        <v>5</v>
      </c>
      <c r="AK117" s="26">
        <v>5</v>
      </c>
      <c r="AL117" s="26">
        <v>5</v>
      </c>
      <c r="AM117" s="26">
        <v>5</v>
      </c>
      <c r="AN117" s="26">
        <v>5</v>
      </c>
      <c r="AO117" s="26">
        <v>5</v>
      </c>
      <c r="AP117" s="26">
        <v>5</v>
      </c>
      <c r="AQ117" s="26">
        <v>5</v>
      </c>
      <c r="AR117" s="26">
        <v>5</v>
      </c>
      <c r="AS117" s="26">
        <v>5</v>
      </c>
      <c r="AT117" s="26">
        <v>5</v>
      </c>
      <c r="AU117" s="26">
        <v>5</v>
      </c>
      <c r="AV117" s="26">
        <v>5</v>
      </c>
      <c r="AW117" s="26">
        <v>5</v>
      </c>
      <c r="AX117" s="26">
        <v>5</v>
      </c>
      <c r="AY117" s="26">
        <v>5</v>
      </c>
      <c r="AZ117" s="26">
        <v>5</v>
      </c>
      <c r="BA117" s="26">
        <v>5</v>
      </c>
      <c r="BB117" s="26">
        <v>5</v>
      </c>
      <c r="BC117" s="26">
        <v>5</v>
      </c>
      <c r="BD117" s="26">
        <v>5</v>
      </c>
      <c r="BE117" s="26">
        <v>5</v>
      </c>
      <c r="BF117" s="26">
        <v>5</v>
      </c>
      <c r="BG117" s="26">
        <v>5</v>
      </c>
      <c r="BH117" s="26">
        <v>5</v>
      </c>
      <c r="BI117" s="26">
        <v>5</v>
      </c>
      <c r="BJ117" s="26">
        <v>5</v>
      </c>
      <c r="BK117" s="26">
        <v>5</v>
      </c>
      <c r="BL117" s="26">
        <v>5</v>
      </c>
      <c r="BM117" s="26">
        <v>5</v>
      </c>
      <c r="BN117" s="26">
        <v>5</v>
      </c>
      <c r="BO117" s="26">
        <v>5</v>
      </c>
      <c r="BP117" s="26">
        <v>5</v>
      </c>
      <c r="BQ117" s="26">
        <v>5</v>
      </c>
      <c r="BR117" s="26">
        <v>5</v>
      </c>
      <c r="BS117" s="26">
        <v>5</v>
      </c>
      <c r="BT117" s="26">
        <v>5</v>
      </c>
      <c r="BU117" s="26">
        <v>5</v>
      </c>
      <c r="BV117" s="26">
        <v>5</v>
      </c>
      <c r="BW117" s="26">
        <v>5</v>
      </c>
      <c r="BX117" s="26">
        <v>5</v>
      </c>
      <c r="BY117" s="26">
        <v>5</v>
      </c>
      <c r="BZ117" s="26">
        <v>5</v>
      </c>
      <c r="CA117" s="26">
        <v>5</v>
      </c>
      <c r="CB117" s="26">
        <v>5</v>
      </c>
      <c r="CC117" s="26">
        <v>5</v>
      </c>
      <c r="CD117" s="26">
        <v>5</v>
      </c>
      <c r="CE117" s="26">
        <v>5</v>
      </c>
      <c r="CF117" s="26">
        <v>5</v>
      </c>
      <c r="CG117" s="26">
        <v>5</v>
      </c>
      <c r="CH117" s="26">
        <v>5</v>
      </c>
      <c r="CI117" s="26">
        <v>5</v>
      </c>
      <c r="CJ117" s="26">
        <v>5</v>
      </c>
      <c r="CK117" s="26">
        <v>5</v>
      </c>
      <c r="CL117" s="26">
        <v>5</v>
      </c>
      <c r="CM117" s="26">
        <v>5</v>
      </c>
      <c r="CN117" s="26">
        <v>5</v>
      </c>
      <c r="CO117" s="26">
        <v>5</v>
      </c>
      <c r="CP117" s="26">
        <v>5</v>
      </c>
      <c r="CQ117" s="26">
        <v>5</v>
      </c>
      <c r="CR117" s="26">
        <v>5</v>
      </c>
      <c r="CS117" s="42"/>
      <c r="CT117" s="382"/>
      <c r="CU117" s="369"/>
      <c r="CV117" s="386"/>
      <c r="CW117" s="71">
        <f>SUM(Z117:CR117)+W117+V117+U117+T117+S117+R117+Q117+P117+O117</f>
        <v>393</v>
      </c>
      <c r="CX117" s="29"/>
      <c r="CY117" s="29"/>
      <c r="CZ117" s="112"/>
    </row>
    <row r="118" spans="1:104" ht="25.5" customHeight="1" x14ac:dyDescent="0.3">
      <c r="A118" s="277"/>
      <c r="B118" s="287"/>
      <c r="C118" s="292"/>
      <c r="D118" s="293"/>
      <c r="E118" s="294"/>
      <c r="F118" s="259" t="s">
        <v>8</v>
      </c>
      <c r="G118" s="260"/>
      <c r="H118" s="260"/>
      <c r="I118" s="260"/>
      <c r="J118" s="260"/>
      <c r="K118" s="260"/>
      <c r="L118" s="260"/>
      <c r="M118" s="260"/>
      <c r="N118" s="26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34">
        <v>5</v>
      </c>
      <c r="AA118" s="34">
        <v>5</v>
      </c>
      <c r="AB118" s="34">
        <v>5</v>
      </c>
      <c r="AC118" s="34">
        <v>5</v>
      </c>
      <c r="AD118" s="34">
        <v>5</v>
      </c>
      <c r="AE118" s="11"/>
      <c r="AF118" s="11"/>
      <c r="AG118" s="11"/>
      <c r="AH118" s="28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34">
        <v>5</v>
      </c>
      <c r="AV118" s="34">
        <v>5</v>
      </c>
      <c r="AW118" s="34">
        <v>5</v>
      </c>
      <c r="AX118" s="34">
        <v>5</v>
      </c>
      <c r="AY118" s="34">
        <v>5</v>
      </c>
      <c r="AZ118" s="34">
        <v>5</v>
      </c>
      <c r="BA118" s="34">
        <v>5</v>
      </c>
      <c r="BB118" s="34">
        <v>5</v>
      </c>
      <c r="BC118" s="34">
        <v>5</v>
      </c>
      <c r="BD118" s="34">
        <v>5</v>
      </c>
      <c r="BE118" s="34">
        <v>5</v>
      </c>
      <c r="BF118" s="34">
        <v>5</v>
      </c>
      <c r="BG118" s="11"/>
      <c r="BH118" s="11"/>
      <c r="BI118" s="28"/>
      <c r="BJ118" s="11"/>
      <c r="BK118" s="11"/>
      <c r="BL118" s="11"/>
      <c r="BM118" s="11"/>
      <c r="BN118" s="11"/>
      <c r="BO118" s="34"/>
      <c r="BP118" s="34">
        <v>5</v>
      </c>
      <c r="BQ118" s="34">
        <v>5</v>
      </c>
      <c r="BR118" s="34">
        <v>5</v>
      </c>
      <c r="BS118" s="34">
        <v>5</v>
      </c>
      <c r="BT118" s="34">
        <v>5</v>
      </c>
      <c r="BU118" s="34">
        <v>5</v>
      </c>
      <c r="BV118" s="11"/>
      <c r="BW118" s="11"/>
      <c r="BX118" s="11"/>
      <c r="BY118" s="11"/>
      <c r="BZ118" s="11"/>
      <c r="CA118" s="28"/>
      <c r="CB118" s="11"/>
      <c r="CC118" s="11"/>
      <c r="CD118" s="11"/>
      <c r="CE118" s="11"/>
      <c r="CF118" s="11"/>
      <c r="CG118" s="11"/>
      <c r="CH118" s="11"/>
      <c r="CI118" s="11"/>
      <c r="CJ118" s="28"/>
      <c r="CK118" s="11"/>
      <c r="CL118" s="11"/>
      <c r="CM118" s="11"/>
      <c r="CN118" s="11"/>
      <c r="CO118" s="11"/>
      <c r="CP118" s="11"/>
      <c r="CQ118" s="11"/>
      <c r="CR118" s="11"/>
      <c r="CS118" s="42"/>
      <c r="CT118" s="381">
        <v>0</v>
      </c>
      <c r="CU118" s="368">
        <v>22</v>
      </c>
      <c r="CV118" s="385">
        <v>0</v>
      </c>
      <c r="CW118" s="67">
        <f>BU118+BT118+BS118+BR118+BQ118+BP118+BF118+BE118+BD118+BC118+BB118+BA118+AZ118+AY118+AX118+AW118+AV118+AU118+AD118+AC118+AB118+AA118+Z118</f>
        <v>115</v>
      </c>
      <c r="CX118" s="29"/>
      <c r="CY118" s="29"/>
      <c r="CZ118" s="112"/>
    </row>
    <row r="119" spans="1:104" ht="25.5" customHeight="1" x14ac:dyDescent="0.3">
      <c r="A119" s="277"/>
      <c r="B119" s="287"/>
      <c r="C119" s="292"/>
      <c r="D119" s="293"/>
      <c r="E119" s="294"/>
      <c r="F119" s="262"/>
      <c r="G119" s="263"/>
      <c r="H119" s="263"/>
      <c r="I119" s="263"/>
      <c r="J119" s="263"/>
      <c r="K119" s="263"/>
      <c r="L119" s="263"/>
      <c r="M119" s="263"/>
      <c r="N119" s="264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>
        <v>8</v>
      </c>
      <c r="AA119" s="26">
        <v>8</v>
      </c>
      <c r="AB119" s="26">
        <v>8</v>
      </c>
      <c r="AC119" s="26">
        <v>8</v>
      </c>
      <c r="AD119" s="26">
        <v>8</v>
      </c>
      <c r="AE119" s="26"/>
      <c r="AF119" s="26"/>
      <c r="AG119" s="26"/>
      <c r="AH119" s="27"/>
      <c r="AI119" s="26"/>
      <c r="AJ119" s="26"/>
      <c r="AK119" s="26"/>
      <c r="AL119" s="26"/>
      <c r="AM119" s="26"/>
      <c r="AN119" s="26"/>
      <c r="AO119" s="26"/>
      <c r="AP119" s="26"/>
      <c r="AQ119" s="26"/>
      <c r="AR119" s="21"/>
      <c r="AS119" s="26"/>
      <c r="AT119" s="21"/>
      <c r="AU119" s="26">
        <v>8</v>
      </c>
      <c r="AV119" s="26">
        <v>8</v>
      </c>
      <c r="AW119" s="26">
        <v>8</v>
      </c>
      <c r="AX119" s="26">
        <v>8</v>
      </c>
      <c r="AY119" s="26">
        <v>8</v>
      </c>
      <c r="AZ119" s="26">
        <v>8</v>
      </c>
      <c r="BA119" s="26">
        <v>8</v>
      </c>
      <c r="BB119" s="26">
        <v>8</v>
      </c>
      <c r="BC119" s="26">
        <v>8</v>
      </c>
      <c r="BD119" s="26">
        <v>8</v>
      </c>
      <c r="BE119" s="26">
        <v>8</v>
      </c>
      <c r="BF119" s="26">
        <v>8</v>
      </c>
      <c r="BG119" s="26"/>
      <c r="BH119" s="26"/>
      <c r="BI119" s="27"/>
      <c r="BJ119" s="26"/>
      <c r="BK119" s="26"/>
      <c r="BL119" s="26"/>
      <c r="BM119" s="26"/>
      <c r="BN119" s="26"/>
      <c r="BO119" s="26"/>
      <c r="BP119" s="26">
        <v>8</v>
      </c>
      <c r="BQ119" s="26">
        <v>8</v>
      </c>
      <c r="BR119" s="26">
        <v>8</v>
      </c>
      <c r="BS119" s="26">
        <v>8</v>
      </c>
      <c r="BT119" s="26">
        <v>8</v>
      </c>
      <c r="BU119" s="26">
        <v>8</v>
      </c>
      <c r="BV119" s="26"/>
      <c r="BW119" s="21"/>
      <c r="BX119" s="26"/>
      <c r="BY119" s="26"/>
      <c r="BZ119" s="26"/>
      <c r="CA119" s="27"/>
      <c r="CB119" s="26"/>
      <c r="CC119" s="26"/>
      <c r="CD119" s="26"/>
      <c r="CE119" s="26"/>
      <c r="CF119" s="26"/>
      <c r="CG119" s="26"/>
      <c r="CH119" s="26"/>
      <c r="CI119" s="26"/>
      <c r="CJ119" s="27"/>
      <c r="CK119" s="26"/>
      <c r="CL119" s="26"/>
      <c r="CM119" s="26"/>
      <c r="CN119" s="26"/>
      <c r="CO119" s="26"/>
      <c r="CP119" s="26"/>
      <c r="CQ119" s="26"/>
      <c r="CR119" s="26"/>
      <c r="CS119" s="42"/>
      <c r="CT119" s="382"/>
      <c r="CU119" s="369"/>
      <c r="CV119" s="386"/>
      <c r="CW119" s="69">
        <f>BU119+BT119+BS119+BQ119+BP119+BR119+BF119+BE119+BD119+BC119+BB119+BA119+AZ119+AY119+AX119+AW119+AV119+AU119+AD119+AC119+AB119+AA119+Z119</f>
        <v>184</v>
      </c>
      <c r="CX119" s="29"/>
      <c r="CY119" s="29"/>
      <c r="CZ119" s="112"/>
    </row>
    <row r="120" spans="1:104" ht="25.5" customHeight="1" x14ac:dyDescent="0.3">
      <c r="A120" s="277"/>
      <c r="B120" s="287"/>
      <c r="C120" s="292"/>
      <c r="D120" s="293"/>
      <c r="E120" s="294"/>
      <c r="F120" s="259" t="s">
        <v>9</v>
      </c>
      <c r="G120" s="260"/>
      <c r="H120" s="260"/>
      <c r="I120" s="260"/>
      <c r="J120" s="260"/>
      <c r="K120" s="260"/>
      <c r="L120" s="260"/>
      <c r="M120" s="260"/>
      <c r="N120" s="26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28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28"/>
      <c r="BC120" s="11"/>
      <c r="BD120" s="11"/>
      <c r="BE120" s="11"/>
      <c r="BF120" s="11"/>
      <c r="BG120" s="11"/>
      <c r="BH120" s="11"/>
      <c r="BI120" s="28"/>
      <c r="BJ120" s="11"/>
      <c r="BK120" s="11"/>
      <c r="BL120" s="11"/>
      <c r="BM120" s="11"/>
      <c r="BN120" s="11"/>
      <c r="BO120" s="28"/>
      <c r="BP120" s="11"/>
      <c r="BQ120" s="11"/>
      <c r="BR120" s="11"/>
      <c r="BS120" s="11"/>
      <c r="BT120" s="11"/>
      <c r="BU120" s="28"/>
      <c r="BV120" s="11"/>
      <c r="BW120" s="11"/>
      <c r="BX120" s="11"/>
      <c r="BY120" s="11"/>
      <c r="BZ120" s="11"/>
      <c r="CA120" s="28"/>
      <c r="CB120" s="11"/>
      <c r="CC120" s="11"/>
      <c r="CD120" s="11"/>
      <c r="CE120" s="11"/>
      <c r="CF120" s="11"/>
      <c r="CG120" s="11"/>
      <c r="CH120" s="11"/>
      <c r="CI120" s="11"/>
      <c r="CJ120" s="28"/>
      <c r="CK120" s="11"/>
      <c r="CL120" s="11"/>
      <c r="CM120" s="11"/>
      <c r="CN120" s="11"/>
      <c r="CO120" s="11"/>
      <c r="CP120" s="11"/>
      <c r="CQ120" s="11"/>
      <c r="CR120" s="11"/>
      <c r="CS120" s="42"/>
      <c r="CT120" s="381"/>
      <c r="CU120" s="368"/>
      <c r="CV120" s="385"/>
      <c r="CW120" s="383"/>
      <c r="CX120" s="29"/>
      <c r="CY120" s="29"/>
      <c r="CZ120" s="112"/>
    </row>
    <row r="121" spans="1:104" ht="25.5" customHeight="1" x14ac:dyDescent="0.3">
      <c r="A121" s="277"/>
      <c r="B121" s="288"/>
      <c r="C121" s="295"/>
      <c r="D121" s="296"/>
      <c r="E121" s="297"/>
      <c r="F121" s="262"/>
      <c r="G121" s="263"/>
      <c r="H121" s="263"/>
      <c r="I121" s="263"/>
      <c r="J121" s="263"/>
      <c r="K121" s="263"/>
      <c r="L121" s="263"/>
      <c r="M121" s="263"/>
      <c r="N121" s="264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7"/>
      <c r="AI121" s="26"/>
      <c r="AJ121" s="26"/>
      <c r="AK121" s="26"/>
      <c r="AL121" s="26"/>
      <c r="AM121" s="26"/>
      <c r="AN121" s="26"/>
      <c r="AO121" s="26"/>
      <c r="AP121" s="26"/>
      <c r="AQ121" s="26"/>
      <c r="AR121" s="21"/>
      <c r="AS121" s="26"/>
      <c r="AT121" s="21"/>
      <c r="AU121" s="26"/>
      <c r="AV121" s="26"/>
      <c r="AW121" s="26"/>
      <c r="AX121" s="26"/>
      <c r="AY121" s="26"/>
      <c r="AZ121" s="26"/>
      <c r="BA121" s="26"/>
      <c r="BB121" s="27"/>
      <c r="BC121" s="26"/>
      <c r="BD121" s="26"/>
      <c r="BE121" s="26"/>
      <c r="BF121" s="26"/>
      <c r="BG121" s="26"/>
      <c r="BH121" s="26"/>
      <c r="BI121" s="27"/>
      <c r="BJ121" s="26"/>
      <c r="BK121" s="26"/>
      <c r="BL121" s="26"/>
      <c r="BM121" s="26"/>
      <c r="BN121" s="26"/>
      <c r="BO121" s="27"/>
      <c r="BP121" s="26"/>
      <c r="BQ121" s="26"/>
      <c r="BR121" s="26"/>
      <c r="BS121" s="26"/>
      <c r="BT121" s="26"/>
      <c r="BU121" s="27"/>
      <c r="BV121" s="26"/>
      <c r="BW121" s="21"/>
      <c r="BX121" s="26"/>
      <c r="BY121" s="26"/>
      <c r="BZ121" s="26"/>
      <c r="CA121" s="27"/>
      <c r="CB121" s="26"/>
      <c r="CC121" s="26"/>
      <c r="CD121" s="26"/>
      <c r="CE121" s="26"/>
      <c r="CF121" s="26"/>
      <c r="CG121" s="26"/>
      <c r="CH121" s="26"/>
      <c r="CI121" s="26"/>
      <c r="CJ121" s="27"/>
      <c r="CK121" s="26"/>
      <c r="CL121" s="26"/>
      <c r="CM121" s="26"/>
      <c r="CN121" s="26"/>
      <c r="CO121" s="26"/>
      <c r="CP121" s="26"/>
      <c r="CQ121" s="26"/>
      <c r="CR121" s="26"/>
      <c r="CS121" s="42"/>
      <c r="CT121" s="382"/>
      <c r="CU121" s="369"/>
      <c r="CV121" s="386"/>
      <c r="CW121" s="384"/>
      <c r="CX121" s="29"/>
      <c r="CY121" s="29"/>
      <c r="CZ121" s="112"/>
    </row>
    <row r="122" spans="1:104" ht="34.5" customHeight="1" x14ac:dyDescent="0.3">
      <c r="A122" s="277"/>
      <c r="B122" s="275" t="s">
        <v>11</v>
      </c>
      <c r="C122" s="275"/>
      <c r="D122" s="275"/>
      <c r="E122" s="275"/>
      <c r="F122" s="171" t="s">
        <v>12</v>
      </c>
      <c r="G122" s="172"/>
      <c r="H122" s="172"/>
      <c r="I122" s="172"/>
      <c r="J122" s="172"/>
      <c r="K122" s="172"/>
      <c r="L122" s="172"/>
      <c r="M122" s="172"/>
      <c r="N122" s="173"/>
      <c r="O122" s="11"/>
      <c r="P122" s="11"/>
      <c r="Q122" s="11"/>
      <c r="R122" s="11"/>
      <c r="S122" s="34">
        <v>5</v>
      </c>
      <c r="T122" s="34">
        <v>5</v>
      </c>
      <c r="U122" s="34">
        <v>5</v>
      </c>
      <c r="V122" s="34">
        <v>5</v>
      </c>
      <c r="W122" s="34">
        <v>5</v>
      </c>
      <c r="X122" s="34">
        <v>5</v>
      </c>
      <c r="Y122" s="11"/>
      <c r="Z122" s="11"/>
      <c r="AA122" s="11"/>
      <c r="AB122" s="11"/>
      <c r="AC122" s="11"/>
      <c r="AD122" s="11"/>
      <c r="AE122" s="11"/>
      <c r="AF122" s="11"/>
      <c r="AG122" s="11"/>
      <c r="AH122" s="28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28"/>
      <c r="BC122" s="11"/>
      <c r="BD122" s="11"/>
      <c r="BE122" s="11"/>
      <c r="BF122" s="11"/>
      <c r="BG122" s="11"/>
      <c r="BH122" s="11"/>
      <c r="BI122" s="28"/>
      <c r="BJ122" s="11"/>
      <c r="BK122" s="11"/>
      <c r="BL122" s="11"/>
      <c r="BM122" s="11"/>
      <c r="BN122" s="11"/>
      <c r="BO122" s="28"/>
      <c r="BP122" s="11"/>
      <c r="BQ122" s="11"/>
      <c r="BR122" s="11"/>
      <c r="BS122" s="11"/>
      <c r="BT122" s="11"/>
      <c r="BU122" s="28"/>
      <c r="BV122" s="11"/>
      <c r="BW122" s="11"/>
      <c r="BX122" s="11"/>
      <c r="BY122" s="11"/>
      <c r="BZ122" s="11"/>
      <c r="CA122" s="28"/>
      <c r="CB122" s="11"/>
      <c r="CC122" s="11"/>
      <c r="CD122" s="11"/>
      <c r="CE122" s="11"/>
      <c r="CF122" s="11"/>
      <c r="CG122" s="11"/>
      <c r="CH122" s="11"/>
      <c r="CI122" s="11"/>
      <c r="CJ122" s="28"/>
      <c r="CK122" s="11"/>
      <c r="CL122" s="11"/>
      <c r="CM122" s="11"/>
      <c r="CN122" s="11"/>
      <c r="CO122" s="11"/>
      <c r="CP122" s="11"/>
      <c r="CQ122" s="11"/>
      <c r="CR122" s="11"/>
      <c r="CS122" s="42"/>
      <c r="CT122" s="381">
        <v>0</v>
      </c>
      <c r="CU122" s="368">
        <v>6</v>
      </c>
      <c r="CV122" s="385">
        <v>0</v>
      </c>
      <c r="CW122" s="67">
        <f>SUM(S122:X122)</f>
        <v>30</v>
      </c>
      <c r="CX122" s="29"/>
      <c r="CY122" s="29"/>
      <c r="CZ122" s="112"/>
    </row>
    <row r="123" spans="1:104" ht="25.5" customHeight="1" x14ac:dyDescent="0.3">
      <c r="A123" s="277"/>
      <c r="B123" s="275"/>
      <c r="C123" s="275"/>
      <c r="D123" s="275"/>
      <c r="E123" s="275"/>
      <c r="F123" s="174"/>
      <c r="G123" s="175"/>
      <c r="H123" s="175"/>
      <c r="I123" s="175"/>
      <c r="J123" s="175"/>
      <c r="K123" s="175"/>
      <c r="L123" s="175"/>
      <c r="M123" s="175"/>
      <c r="N123" s="176"/>
      <c r="O123" s="26"/>
      <c r="P123" s="26"/>
      <c r="Q123" s="26"/>
      <c r="R123" s="26"/>
      <c r="S123" s="26">
        <v>5</v>
      </c>
      <c r="T123" s="26">
        <v>5</v>
      </c>
      <c r="U123" s="26">
        <v>5</v>
      </c>
      <c r="V123" s="26">
        <v>5</v>
      </c>
      <c r="W123" s="26">
        <v>5</v>
      </c>
      <c r="X123" s="26">
        <v>5</v>
      </c>
      <c r="Y123" s="26"/>
      <c r="Z123" s="26"/>
      <c r="AA123" s="26"/>
      <c r="AB123" s="26"/>
      <c r="AC123" s="26"/>
      <c r="AD123" s="26"/>
      <c r="AE123" s="26"/>
      <c r="AF123" s="26"/>
      <c r="AG123" s="26"/>
      <c r="AH123" s="27"/>
      <c r="AI123" s="26"/>
      <c r="AJ123" s="26"/>
      <c r="AK123" s="26"/>
      <c r="AL123" s="26"/>
      <c r="AM123" s="27"/>
      <c r="AN123" s="26"/>
      <c r="AO123" s="26"/>
      <c r="AP123" s="26"/>
      <c r="AQ123" s="26"/>
      <c r="AR123" s="21"/>
      <c r="AS123" s="26"/>
      <c r="AT123" s="21"/>
      <c r="AU123" s="26"/>
      <c r="AV123" s="26"/>
      <c r="AW123" s="26"/>
      <c r="AX123" s="26"/>
      <c r="AY123" s="26"/>
      <c r="AZ123" s="26"/>
      <c r="BA123" s="26"/>
      <c r="BB123" s="27"/>
      <c r="BC123" s="26"/>
      <c r="BD123" s="26"/>
      <c r="BE123" s="26"/>
      <c r="BF123" s="26"/>
      <c r="BG123" s="26"/>
      <c r="BH123" s="26"/>
      <c r="BI123" s="27"/>
      <c r="BJ123" s="26"/>
      <c r="BK123" s="26"/>
      <c r="BL123" s="26"/>
      <c r="BM123" s="26"/>
      <c r="BN123" s="26"/>
      <c r="BO123" s="27"/>
      <c r="BP123" s="26"/>
      <c r="BQ123" s="26"/>
      <c r="BR123" s="26"/>
      <c r="BS123" s="26"/>
      <c r="BT123" s="26"/>
      <c r="BU123" s="27"/>
      <c r="BV123" s="26"/>
      <c r="BW123" s="26"/>
      <c r="BX123" s="26"/>
      <c r="BY123" s="26"/>
      <c r="BZ123" s="26"/>
      <c r="CA123" s="27"/>
      <c r="CB123" s="26"/>
      <c r="CC123" s="26"/>
      <c r="CD123" s="26"/>
      <c r="CE123" s="26"/>
      <c r="CF123" s="26"/>
      <c r="CG123" s="26"/>
      <c r="CH123" s="26"/>
      <c r="CI123" s="26"/>
      <c r="CJ123" s="27"/>
      <c r="CK123" s="26"/>
      <c r="CL123" s="26"/>
      <c r="CM123" s="26"/>
      <c r="CN123" s="26"/>
      <c r="CO123" s="26"/>
      <c r="CP123" s="26"/>
      <c r="CQ123" s="26"/>
      <c r="CR123" s="26"/>
      <c r="CS123" s="42"/>
      <c r="CT123" s="382"/>
      <c r="CU123" s="369"/>
      <c r="CV123" s="386"/>
      <c r="CW123" s="72">
        <f>SUM(S123:X123)</f>
        <v>30</v>
      </c>
      <c r="CX123" s="29"/>
      <c r="CY123" s="29"/>
      <c r="CZ123" s="112"/>
    </row>
    <row r="124" spans="1:104" ht="25.5" customHeight="1" x14ac:dyDescent="0.3">
      <c r="A124" s="277"/>
      <c r="B124" s="275"/>
      <c r="C124" s="275"/>
      <c r="D124" s="275"/>
      <c r="E124" s="275"/>
      <c r="F124" s="171" t="s">
        <v>48</v>
      </c>
      <c r="G124" s="172"/>
      <c r="H124" s="172"/>
      <c r="I124" s="172"/>
      <c r="J124" s="172"/>
      <c r="K124" s="172"/>
      <c r="L124" s="172"/>
      <c r="M124" s="172"/>
      <c r="N124" s="173"/>
      <c r="O124" s="11"/>
      <c r="P124" s="11"/>
      <c r="Q124" s="11"/>
      <c r="R124" s="28"/>
      <c r="S124" s="11"/>
      <c r="T124" s="11"/>
      <c r="U124" s="11"/>
      <c r="V124" s="11"/>
      <c r="W124" s="11"/>
      <c r="X124" s="11"/>
      <c r="Y124" s="11"/>
      <c r="Z124" s="11"/>
      <c r="AA124" s="11"/>
      <c r="AB124" s="28"/>
      <c r="AC124" s="11"/>
      <c r="AD124" s="11"/>
      <c r="AE124" s="11"/>
      <c r="AF124" s="11"/>
      <c r="AG124" s="11"/>
      <c r="AH124" s="28"/>
      <c r="AI124" s="11"/>
      <c r="AJ124" s="11"/>
      <c r="AK124" s="11"/>
      <c r="AL124" s="11"/>
      <c r="AM124" s="28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28"/>
      <c r="BC124" s="11"/>
      <c r="BD124" s="11"/>
      <c r="BE124" s="11"/>
      <c r="BF124" s="11"/>
      <c r="BG124" s="11"/>
      <c r="BH124" s="11"/>
      <c r="BI124" s="28"/>
      <c r="BJ124" s="11"/>
      <c r="BK124" s="11"/>
      <c r="BL124" s="11"/>
      <c r="BM124" s="11"/>
      <c r="BN124" s="11"/>
      <c r="BO124" s="28"/>
      <c r="BP124" s="11"/>
      <c r="BQ124" s="11"/>
      <c r="BR124" s="11"/>
      <c r="BS124" s="11"/>
      <c r="BT124" s="11"/>
      <c r="BU124" s="28"/>
      <c r="BV124" s="11"/>
      <c r="BW124" s="11"/>
      <c r="BX124" s="11"/>
      <c r="BY124" s="11"/>
      <c r="BZ124" s="11"/>
      <c r="CA124" s="28"/>
      <c r="CB124" s="11"/>
      <c r="CC124" s="11"/>
      <c r="CD124" s="11"/>
      <c r="CE124" s="11"/>
      <c r="CF124" s="11"/>
      <c r="CG124" s="11"/>
      <c r="CH124" s="11"/>
      <c r="CI124" s="11"/>
      <c r="CJ124" s="28"/>
      <c r="CK124" s="11"/>
      <c r="CL124" s="11"/>
      <c r="CM124" s="11"/>
      <c r="CN124" s="11"/>
      <c r="CO124" s="11"/>
      <c r="CP124" s="11"/>
      <c r="CQ124" s="11"/>
      <c r="CR124" s="11"/>
      <c r="CS124" s="42"/>
      <c r="CT124" s="381"/>
      <c r="CU124" s="368"/>
      <c r="CV124" s="52"/>
      <c r="CW124" s="70"/>
      <c r="CX124" s="29"/>
      <c r="CY124" s="29"/>
      <c r="CZ124" s="112"/>
    </row>
    <row r="125" spans="1:104" ht="25.5" customHeight="1" x14ac:dyDescent="0.3">
      <c r="A125" s="277"/>
      <c r="B125" s="275"/>
      <c r="C125" s="275"/>
      <c r="D125" s="275"/>
      <c r="E125" s="275"/>
      <c r="F125" s="174"/>
      <c r="G125" s="175"/>
      <c r="H125" s="175"/>
      <c r="I125" s="175"/>
      <c r="J125" s="175"/>
      <c r="K125" s="175"/>
      <c r="L125" s="175"/>
      <c r="M125" s="175"/>
      <c r="N125" s="176"/>
      <c r="O125" s="26"/>
      <c r="P125" s="26"/>
      <c r="Q125" s="26"/>
      <c r="R125" s="27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7"/>
      <c r="AI125" s="26"/>
      <c r="AJ125" s="26"/>
      <c r="AK125" s="26"/>
      <c r="AL125" s="26"/>
      <c r="AM125" s="27"/>
      <c r="AN125" s="26"/>
      <c r="AO125" s="26"/>
      <c r="AP125" s="26"/>
      <c r="AQ125" s="26"/>
      <c r="AR125" s="21"/>
      <c r="AS125" s="26"/>
      <c r="AT125" s="21"/>
      <c r="AU125" s="26"/>
      <c r="AV125" s="26"/>
      <c r="AW125" s="26"/>
      <c r="AX125" s="26"/>
      <c r="AY125" s="26"/>
      <c r="AZ125" s="26"/>
      <c r="BA125" s="26"/>
      <c r="BB125" s="27"/>
      <c r="BC125" s="26"/>
      <c r="BD125" s="26"/>
      <c r="BE125" s="26"/>
      <c r="BF125" s="26"/>
      <c r="BG125" s="26"/>
      <c r="BH125" s="26"/>
      <c r="BI125" s="27"/>
      <c r="BJ125" s="26"/>
      <c r="BK125" s="26"/>
      <c r="BL125" s="26"/>
      <c r="BM125" s="26"/>
      <c r="BN125" s="26"/>
      <c r="BO125" s="27"/>
      <c r="BP125" s="26"/>
      <c r="BQ125" s="26"/>
      <c r="BR125" s="26"/>
      <c r="BS125" s="26"/>
      <c r="BT125" s="26"/>
      <c r="BU125" s="27"/>
      <c r="BV125" s="26"/>
      <c r="BW125" s="26"/>
      <c r="BX125" s="26"/>
      <c r="BY125" s="26"/>
      <c r="BZ125" s="26"/>
      <c r="CA125" s="27"/>
      <c r="CB125" s="26"/>
      <c r="CC125" s="26"/>
      <c r="CD125" s="26"/>
      <c r="CE125" s="26"/>
      <c r="CF125" s="26"/>
      <c r="CG125" s="26"/>
      <c r="CH125" s="26"/>
      <c r="CI125" s="26"/>
      <c r="CJ125" s="27"/>
      <c r="CK125" s="26"/>
      <c r="CL125" s="26"/>
      <c r="CM125" s="26"/>
      <c r="CN125" s="26"/>
      <c r="CO125" s="26"/>
      <c r="CP125" s="26"/>
      <c r="CQ125" s="26"/>
      <c r="CR125" s="26"/>
      <c r="CS125" s="42"/>
      <c r="CT125" s="382"/>
      <c r="CU125" s="369"/>
      <c r="CV125" s="51"/>
      <c r="CW125" s="69"/>
      <c r="CX125" s="29"/>
      <c r="CY125" s="29"/>
      <c r="CZ125" s="112"/>
    </row>
    <row r="126" spans="1:104" ht="25.5" customHeight="1" x14ac:dyDescent="0.3">
      <c r="A126" s="277"/>
      <c r="B126" s="275"/>
      <c r="C126" s="275"/>
      <c r="D126" s="275"/>
      <c r="E126" s="275"/>
      <c r="F126" s="259" t="s">
        <v>49</v>
      </c>
      <c r="G126" s="260"/>
      <c r="H126" s="260"/>
      <c r="I126" s="260"/>
      <c r="J126" s="260"/>
      <c r="K126" s="260"/>
      <c r="L126" s="260"/>
      <c r="M126" s="260"/>
      <c r="N126" s="261"/>
      <c r="O126" s="11"/>
      <c r="P126" s="11"/>
      <c r="Q126" s="11"/>
      <c r="R126" s="28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28"/>
      <c r="AI126" s="11"/>
      <c r="AJ126" s="11"/>
      <c r="AK126" s="11"/>
      <c r="AL126" s="11"/>
      <c r="AM126" s="28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28"/>
      <c r="BC126" s="11"/>
      <c r="BD126" s="11"/>
      <c r="BE126" s="11"/>
      <c r="BF126" s="11"/>
      <c r="BG126" s="11"/>
      <c r="BH126" s="11"/>
      <c r="BI126" s="28"/>
      <c r="BJ126" s="11"/>
      <c r="BK126" s="11"/>
      <c r="BL126" s="11"/>
      <c r="BM126" s="11"/>
      <c r="BN126" s="11"/>
      <c r="BO126" s="28"/>
      <c r="BP126" s="11"/>
      <c r="BQ126" s="11"/>
      <c r="BR126" s="11"/>
      <c r="BS126" s="11"/>
      <c r="BT126" s="11"/>
      <c r="BU126" s="28"/>
      <c r="BV126" s="11"/>
      <c r="BW126" s="11"/>
      <c r="BX126" s="11"/>
      <c r="BY126" s="11"/>
      <c r="BZ126" s="11"/>
      <c r="CA126" s="28"/>
      <c r="CB126" s="11"/>
      <c r="CC126" s="11"/>
      <c r="CD126" s="11"/>
      <c r="CE126" s="11"/>
      <c r="CF126" s="11"/>
      <c r="CG126" s="11"/>
      <c r="CH126" s="11"/>
      <c r="CI126" s="11"/>
      <c r="CJ126" s="28"/>
      <c r="CK126" s="11"/>
      <c r="CL126" s="11"/>
      <c r="CM126" s="11"/>
      <c r="CN126" s="11"/>
      <c r="CO126" s="11"/>
      <c r="CP126" s="11"/>
      <c r="CQ126" s="11"/>
      <c r="CR126" s="11"/>
      <c r="CS126" s="42"/>
      <c r="CT126" s="381"/>
      <c r="CU126" s="368"/>
      <c r="CV126" s="385"/>
      <c r="CW126" s="383"/>
      <c r="CX126" s="29"/>
      <c r="CY126" s="29"/>
      <c r="CZ126" s="112"/>
    </row>
    <row r="127" spans="1:104" ht="25.5" customHeight="1" x14ac:dyDescent="0.3">
      <c r="A127" s="277"/>
      <c r="B127" s="275"/>
      <c r="C127" s="275"/>
      <c r="D127" s="275"/>
      <c r="E127" s="275"/>
      <c r="F127" s="262"/>
      <c r="G127" s="263"/>
      <c r="H127" s="263"/>
      <c r="I127" s="263"/>
      <c r="J127" s="263"/>
      <c r="K127" s="263"/>
      <c r="L127" s="263"/>
      <c r="M127" s="263"/>
      <c r="N127" s="264"/>
      <c r="O127" s="26"/>
      <c r="P127" s="26"/>
      <c r="Q127" s="26"/>
      <c r="R127" s="27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7"/>
      <c r="AI127" s="26"/>
      <c r="AJ127" s="26"/>
      <c r="AK127" s="26"/>
      <c r="AL127" s="26"/>
      <c r="AM127" s="27"/>
      <c r="AN127" s="26"/>
      <c r="AO127" s="26"/>
      <c r="AP127" s="26"/>
      <c r="AQ127" s="26"/>
      <c r="AR127" s="21"/>
      <c r="AS127" s="26"/>
      <c r="AT127" s="21"/>
      <c r="AU127" s="26"/>
      <c r="AV127" s="26"/>
      <c r="AW127" s="26"/>
      <c r="AX127" s="26"/>
      <c r="AY127" s="26"/>
      <c r="AZ127" s="26"/>
      <c r="BA127" s="26"/>
      <c r="BB127" s="27"/>
      <c r="BC127" s="26"/>
      <c r="BD127" s="26"/>
      <c r="BE127" s="26"/>
      <c r="BF127" s="26"/>
      <c r="BG127" s="26"/>
      <c r="BH127" s="26"/>
      <c r="BI127" s="27"/>
      <c r="BJ127" s="26"/>
      <c r="BK127" s="26"/>
      <c r="BL127" s="26"/>
      <c r="BM127" s="26"/>
      <c r="BN127" s="26"/>
      <c r="BO127" s="27"/>
      <c r="BP127" s="26"/>
      <c r="BQ127" s="26"/>
      <c r="BR127" s="26"/>
      <c r="BS127" s="26"/>
      <c r="BT127" s="26"/>
      <c r="BU127" s="27"/>
      <c r="BV127" s="26"/>
      <c r="BW127" s="26"/>
      <c r="BX127" s="26"/>
      <c r="BY127" s="26"/>
      <c r="BZ127" s="26"/>
      <c r="CA127" s="27"/>
      <c r="CB127" s="26"/>
      <c r="CC127" s="26"/>
      <c r="CD127" s="26"/>
      <c r="CE127" s="26"/>
      <c r="CF127" s="26"/>
      <c r="CG127" s="26"/>
      <c r="CH127" s="26"/>
      <c r="CI127" s="26"/>
      <c r="CJ127" s="27"/>
      <c r="CK127" s="26"/>
      <c r="CL127" s="26"/>
      <c r="CM127" s="26"/>
      <c r="CN127" s="26"/>
      <c r="CO127" s="26"/>
      <c r="CP127" s="26"/>
      <c r="CQ127" s="26"/>
      <c r="CR127" s="26"/>
      <c r="CS127" s="42"/>
      <c r="CT127" s="382"/>
      <c r="CU127" s="369"/>
      <c r="CV127" s="386"/>
      <c r="CW127" s="384"/>
      <c r="CX127" s="29"/>
      <c r="CY127" s="29"/>
      <c r="CZ127" s="112"/>
    </row>
    <row r="128" spans="1:104" ht="36" customHeight="1" x14ac:dyDescent="0.3">
      <c r="A128" s="277"/>
      <c r="B128" s="275"/>
      <c r="C128" s="275"/>
      <c r="D128" s="275"/>
      <c r="E128" s="275"/>
      <c r="F128" s="274" t="s">
        <v>50</v>
      </c>
      <c r="G128" s="274"/>
      <c r="H128" s="274"/>
      <c r="I128" s="274"/>
      <c r="J128" s="274"/>
      <c r="K128" s="274"/>
      <c r="L128" s="274"/>
      <c r="M128" s="274"/>
      <c r="N128" s="274"/>
      <c r="O128" s="24"/>
      <c r="P128" s="24"/>
      <c r="Q128" s="24"/>
      <c r="R128" s="24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42"/>
      <c r="CT128" s="37"/>
      <c r="CU128" s="40"/>
      <c r="CV128" s="53"/>
      <c r="CW128" s="73"/>
      <c r="CX128" s="29"/>
      <c r="CY128" s="29"/>
      <c r="CZ128" s="112"/>
    </row>
    <row r="129" spans="1:104" ht="36.75" customHeight="1" x14ac:dyDescent="0.3">
      <c r="A129" s="277"/>
      <c r="B129" s="278" t="s">
        <v>15</v>
      </c>
      <c r="C129" s="279"/>
      <c r="D129" s="279"/>
      <c r="E129" s="280"/>
      <c r="F129" s="274" t="s">
        <v>13</v>
      </c>
      <c r="G129" s="274"/>
      <c r="H129" s="274"/>
      <c r="I129" s="274"/>
      <c r="J129" s="274"/>
      <c r="K129" s="274"/>
      <c r="L129" s="274"/>
      <c r="M129" s="274"/>
      <c r="N129" s="274"/>
      <c r="O129" s="24"/>
      <c r="P129" s="24"/>
      <c r="Q129" s="24"/>
      <c r="R129" s="24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  <c r="CS129" s="42"/>
      <c r="CT129" s="37"/>
      <c r="CU129" s="40"/>
      <c r="CV129" s="53"/>
      <c r="CW129" s="73"/>
      <c r="CX129" s="29"/>
      <c r="CY129" s="29"/>
      <c r="CZ129" s="112"/>
    </row>
    <row r="130" spans="1:104" ht="36.75" customHeight="1" x14ac:dyDescent="0.3">
      <c r="A130" s="277"/>
      <c r="B130" s="281"/>
      <c r="C130" s="282"/>
      <c r="D130" s="282"/>
      <c r="E130" s="283"/>
      <c r="F130" s="274" t="s">
        <v>14</v>
      </c>
      <c r="G130" s="274"/>
      <c r="H130" s="274"/>
      <c r="I130" s="274"/>
      <c r="J130" s="274"/>
      <c r="K130" s="274"/>
      <c r="L130" s="274"/>
      <c r="M130" s="274"/>
      <c r="N130" s="274"/>
      <c r="O130" s="24"/>
      <c r="P130" s="24"/>
      <c r="Q130" s="24"/>
      <c r="R130" s="24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42"/>
      <c r="CT130" s="37"/>
      <c r="CU130" s="40"/>
      <c r="CV130" s="46"/>
      <c r="CW130" s="73"/>
      <c r="CX130" s="29"/>
      <c r="CY130" s="29"/>
      <c r="CZ130" s="112"/>
    </row>
    <row r="131" spans="1:104" s="30" customFormat="1" ht="25.5" customHeight="1" thickBot="1" x14ac:dyDescent="0.25">
      <c r="A131" s="277"/>
      <c r="B131" s="128"/>
      <c r="C131" s="128"/>
      <c r="D131" s="128"/>
      <c r="E131" s="128"/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28"/>
      <c r="X131" s="128"/>
      <c r="Y131" s="128"/>
      <c r="Z131" s="128"/>
      <c r="AA131" s="128"/>
      <c r="AB131" s="128"/>
      <c r="AC131" s="128"/>
      <c r="AD131" s="128"/>
      <c r="AE131" s="128"/>
      <c r="AF131" s="128"/>
      <c r="AG131" s="128"/>
      <c r="AH131" s="128"/>
      <c r="AI131" s="128"/>
      <c r="AJ131" s="128"/>
      <c r="AK131" s="128"/>
      <c r="AL131" s="128"/>
      <c r="AM131" s="128"/>
      <c r="AN131" s="128"/>
      <c r="AO131" s="128"/>
      <c r="AP131" s="128"/>
      <c r="AQ131" s="128"/>
      <c r="AR131" s="128"/>
      <c r="AS131" s="128"/>
      <c r="AT131" s="128"/>
      <c r="AU131" s="128"/>
      <c r="AV131" s="128"/>
      <c r="AW131" s="128"/>
      <c r="AX131" s="128"/>
      <c r="AY131" s="128"/>
      <c r="AZ131" s="128"/>
      <c r="BA131" s="128"/>
      <c r="BB131" s="128"/>
      <c r="BC131" s="128"/>
      <c r="BD131" s="128"/>
      <c r="BE131" s="128"/>
      <c r="BF131" s="128"/>
      <c r="BG131" s="128"/>
      <c r="BH131" s="128"/>
      <c r="BI131" s="128"/>
      <c r="BJ131" s="128"/>
      <c r="BK131" s="128"/>
      <c r="BL131" s="128"/>
      <c r="BM131" s="128"/>
      <c r="BN131" s="128"/>
      <c r="BO131" s="128"/>
      <c r="BP131" s="128"/>
      <c r="BQ131" s="128"/>
      <c r="BR131" s="128"/>
      <c r="BS131" s="128"/>
      <c r="BT131" s="128"/>
      <c r="BU131" s="128"/>
      <c r="BV131" s="128"/>
      <c r="BW131" s="128"/>
      <c r="BX131" s="128"/>
      <c r="BY131" s="128"/>
      <c r="BZ131" s="128"/>
      <c r="CA131" s="128"/>
      <c r="CB131" s="128"/>
      <c r="CC131" s="128"/>
      <c r="CD131" s="128"/>
      <c r="CE131" s="128"/>
      <c r="CF131" s="128"/>
      <c r="CG131" s="128"/>
      <c r="CH131" s="128"/>
      <c r="CI131" s="128"/>
      <c r="CJ131" s="128"/>
      <c r="CK131" s="128"/>
      <c r="CL131" s="128"/>
      <c r="CM131" s="128"/>
      <c r="CN131" s="128"/>
      <c r="CO131" s="128"/>
      <c r="CP131" s="128"/>
      <c r="CQ131" s="128"/>
      <c r="CR131" s="128"/>
      <c r="CS131" s="128"/>
      <c r="CT131" s="41"/>
      <c r="CU131" s="55"/>
      <c r="CV131" s="56"/>
      <c r="CW131" s="74"/>
      <c r="CX131" s="29"/>
      <c r="CY131" s="29"/>
      <c r="CZ131" s="112"/>
    </row>
    <row r="132" spans="1:104" ht="33.75" customHeight="1" x14ac:dyDescent="0.3">
      <c r="A132" s="277"/>
      <c r="B132" s="395" t="s">
        <v>210</v>
      </c>
      <c r="C132" s="396"/>
      <c r="D132" s="396"/>
      <c r="E132" s="396"/>
      <c r="F132" s="396"/>
      <c r="G132" s="396"/>
      <c r="H132" s="396"/>
      <c r="I132" s="397"/>
      <c r="J132" s="359" t="s">
        <v>211</v>
      </c>
      <c r="K132" s="404"/>
      <c r="L132" s="404"/>
      <c r="M132" s="360"/>
      <c r="N132" s="416" t="s">
        <v>215</v>
      </c>
      <c r="O132" s="387">
        <v>16</v>
      </c>
      <c r="P132" s="389">
        <v>10</v>
      </c>
      <c r="Q132" s="389">
        <v>10</v>
      </c>
      <c r="R132" s="389">
        <v>10</v>
      </c>
      <c r="S132" s="389">
        <v>17</v>
      </c>
      <c r="T132" s="389">
        <v>1</v>
      </c>
      <c r="U132" s="389">
        <v>1</v>
      </c>
      <c r="V132" s="389">
        <v>1</v>
      </c>
      <c r="W132" s="389">
        <v>1</v>
      </c>
      <c r="X132" s="389">
        <v>1</v>
      </c>
      <c r="Y132" s="389">
        <v>13</v>
      </c>
      <c r="Z132" s="389">
        <v>10</v>
      </c>
      <c r="AA132" s="389">
        <v>10</v>
      </c>
      <c r="AB132" s="389">
        <v>10</v>
      </c>
      <c r="AC132" s="389">
        <v>9</v>
      </c>
      <c r="AD132" s="389">
        <v>9</v>
      </c>
      <c r="AE132" s="389">
        <v>16</v>
      </c>
      <c r="AF132" s="389">
        <v>16</v>
      </c>
      <c r="AG132" s="389">
        <v>15</v>
      </c>
      <c r="AH132" s="389">
        <v>16</v>
      </c>
      <c r="AI132" s="389">
        <v>16</v>
      </c>
      <c r="AJ132" s="389">
        <v>15</v>
      </c>
      <c r="AK132" s="389">
        <v>16</v>
      </c>
      <c r="AL132" s="389">
        <v>16</v>
      </c>
      <c r="AM132" s="389">
        <v>13</v>
      </c>
      <c r="AN132" s="389">
        <v>12</v>
      </c>
      <c r="AO132" s="389">
        <v>12</v>
      </c>
      <c r="AP132" s="389">
        <v>12</v>
      </c>
      <c r="AQ132" s="389">
        <v>12</v>
      </c>
      <c r="AR132" s="389">
        <v>16</v>
      </c>
      <c r="AS132" s="389">
        <v>3</v>
      </c>
      <c r="AT132" s="389">
        <v>8</v>
      </c>
      <c r="AU132" s="389">
        <v>11</v>
      </c>
      <c r="AV132" s="389">
        <v>11</v>
      </c>
      <c r="AW132" s="389">
        <v>11</v>
      </c>
      <c r="AX132" s="389">
        <v>10</v>
      </c>
      <c r="AY132" s="389">
        <v>11</v>
      </c>
      <c r="AZ132" s="389">
        <v>11</v>
      </c>
      <c r="BA132" s="389">
        <v>11</v>
      </c>
      <c r="BB132" s="389">
        <v>10</v>
      </c>
      <c r="BC132" s="389">
        <v>11</v>
      </c>
      <c r="BD132" s="389">
        <v>11</v>
      </c>
      <c r="BE132" s="389">
        <v>11</v>
      </c>
      <c r="BF132" s="389">
        <v>22</v>
      </c>
      <c r="BG132" s="389">
        <v>4</v>
      </c>
      <c r="BH132" s="389">
        <v>15</v>
      </c>
      <c r="BI132" s="389">
        <v>15</v>
      </c>
      <c r="BJ132" s="389">
        <v>15</v>
      </c>
      <c r="BK132" s="389">
        <v>15</v>
      </c>
      <c r="BL132" s="389">
        <v>15</v>
      </c>
      <c r="BM132" s="389">
        <v>15</v>
      </c>
      <c r="BN132" s="389">
        <v>15</v>
      </c>
      <c r="BO132" s="389">
        <v>11</v>
      </c>
      <c r="BP132" s="389">
        <v>11</v>
      </c>
      <c r="BQ132" s="389">
        <v>11</v>
      </c>
      <c r="BR132" s="389">
        <v>11</v>
      </c>
      <c r="BS132" s="389">
        <v>11</v>
      </c>
      <c r="BT132" s="389">
        <v>10</v>
      </c>
      <c r="BU132" s="389">
        <v>10</v>
      </c>
      <c r="BV132" s="389">
        <v>9</v>
      </c>
      <c r="BW132" s="389">
        <v>16</v>
      </c>
      <c r="BX132" s="389">
        <v>8</v>
      </c>
      <c r="BY132" s="389">
        <v>6</v>
      </c>
      <c r="BZ132" s="389">
        <v>6</v>
      </c>
      <c r="CA132" s="389">
        <v>6</v>
      </c>
      <c r="CB132" s="389">
        <v>16</v>
      </c>
      <c r="CC132" s="389">
        <v>16</v>
      </c>
      <c r="CD132" s="389">
        <v>16</v>
      </c>
      <c r="CE132" s="389">
        <v>16</v>
      </c>
      <c r="CF132" s="389">
        <v>16</v>
      </c>
      <c r="CG132" s="389">
        <v>6</v>
      </c>
      <c r="CH132" s="389">
        <v>6</v>
      </c>
      <c r="CI132" s="389">
        <v>6</v>
      </c>
      <c r="CJ132" s="389">
        <v>6</v>
      </c>
      <c r="CK132" s="389">
        <v>6</v>
      </c>
      <c r="CL132" s="389">
        <v>6</v>
      </c>
      <c r="CM132" s="389">
        <v>15</v>
      </c>
      <c r="CN132" s="389">
        <v>12</v>
      </c>
      <c r="CO132" s="389">
        <v>12</v>
      </c>
      <c r="CP132" s="389">
        <v>12</v>
      </c>
      <c r="CQ132" s="389">
        <v>16</v>
      </c>
      <c r="CR132" s="389">
        <v>16</v>
      </c>
      <c r="CS132" s="129"/>
      <c r="CT132" s="92">
        <f>SUM(CT28:CT130)</f>
        <v>918</v>
      </c>
      <c r="CU132" s="82"/>
      <c r="CV132" s="57"/>
      <c r="CW132" s="75"/>
      <c r="CX132" s="29"/>
      <c r="CY132" s="29"/>
      <c r="CZ132" s="112"/>
    </row>
    <row r="133" spans="1:104" ht="33.75" customHeight="1" thickBot="1" x14ac:dyDescent="0.55000000000000004">
      <c r="A133" s="277"/>
      <c r="B133" s="398"/>
      <c r="C133" s="399"/>
      <c r="D133" s="399"/>
      <c r="E133" s="399"/>
      <c r="F133" s="399"/>
      <c r="G133" s="399"/>
      <c r="H133" s="399"/>
      <c r="I133" s="400"/>
      <c r="J133" s="361"/>
      <c r="K133" s="405"/>
      <c r="L133" s="405"/>
      <c r="M133" s="362"/>
      <c r="N133" s="417"/>
      <c r="O133" s="388"/>
      <c r="P133" s="390"/>
      <c r="Q133" s="390"/>
      <c r="R133" s="390"/>
      <c r="S133" s="390"/>
      <c r="T133" s="390"/>
      <c r="U133" s="390"/>
      <c r="V133" s="390"/>
      <c r="W133" s="390"/>
      <c r="X133" s="390"/>
      <c r="Y133" s="390"/>
      <c r="Z133" s="390"/>
      <c r="AA133" s="390"/>
      <c r="AB133" s="390"/>
      <c r="AC133" s="390"/>
      <c r="AD133" s="390"/>
      <c r="AE133" s="390"/>
      <c r="AF133" s="390"/>
      <c r="AG133" s="390"/>
      <c r="AH133" s="390"/>
      <c r="AI133" s="390"/>
      <c r="AJ133" s="390"/>
      <c r="AK133" s="390"/>
      <c r="AL133" s="390"/>
      <c r="AM133" s="390"/>
      <c r="AN133" s="390"/>
      <c r="AO133" s="390"/>
      <c r="AP133" s="390"/>
      <c r="AQ133" s="390"/>
      <c r="AR133" s="390"/>
      <c r="AS133" s="390"/>
      <c r="AT133" s="390"/>
      <c r="AU133" s="390"/>
      <c r="AV133" s="390"/>
      <c r="AW133" s="390"/>
      <c r="AX133" s="390"/>
      <c r="AY133" s="390"/>
      <c r="AZ133" s="390"/>
      <c r="BA133" s="390"/>
      <c r="BB133" s="390"/>
      <c r="BC133" s="390"/>
      <c r="BD133" s="390"/>
      <c r="BE133" s="390"/>
      <c r="BF133" s="390"/>
      <c r="BG133" s="390"/>
      <c r="BH133" s="390"/>
      <c r="BI133" s="390"/>
      <c r="BJ133" s="390"/>
      <c r="BK133" s="390"/>
      <c r="BL133" s="390"/>
      <c r="BM133" s="390"/>
      <c r="BN133" s="390"/>
      <c r="BO133" s="390"/>
      <c r="BP133" s="390"/>
      <c r="BQ133" s="390"/>
      <c r="BR133" s="390"/>
      <c r="BS133" s="390"/>
      <c r="BT133" s="390"/>
      <c r="BU133" s="390"/>
      <c r="BV133" s="390"/>
      <c r="BW133" s="390"/>
      <c r="BX133" s="390"/>
      <c r="BY133" s="390"/>
      <c r="BZ133" s="390"/>
      <c r="CA133" s="390"/>
      <c r="CB133" s="390"/>
      <c r="CC133" s="390"/>
      <c r="CD133" s="390"/>
      <c r="CE133" s="390"/>
      <c r="CF133" s="390"/>
      <c r="CG133" s="390"/>
      <c r="CH133" s="390"/>
      <c r="CI133" s="390"/>
      <c r="CJ133" s="390"/>
      <c r="CK133" s="390"/>
      <c r="CL133" s="390"/>
      <c r="CM133" s="390"/>
      <c r="CN133" s="390"/>
      <c r="CO133" s="390"/>
      <c r="CP133" s="390"/>
      <c r="CQ133" s="390"/>
      <c r="CR133" s="390"/>
      <c r="CS133" s="43"/>
      <c r="CT133" s="93">
        <f>SUM(O132:CR133)</f>
        <v>918</v>
      </c>
      <c r="CU133" s="82"/>
      <c r="CV133" s="57"/>
      <c r="CW133" s="75"/>
      <c r="CX133" s="29"/>
      <c r="CY133" s="29"/>
      <c r="CZ133" s="112"/>
    </row>
    <row r="134" spans="1:104" ht="33.75" customHeight="1" x14ac:dyDescent="0.3">
      <c r="A134" s="277"/>
      <c r="B134" s="398"/>
      <c r="C134" s="399"/>
      <c r="D134" s="399"/>
      <c r="E134" s="399"/>
      <c r="F134" s="399"/>
      <c r="G134" s="399"/>
      <c r="H134" s="399"/>
      <c r="I134" s="400"/>
      <c r="J134" s="361"/>
      <c r="K134" s="405"/>
      <c r="L134" s="405"/>
      <c r="M134" s="362"/>
      <c r="N134" s="418"/>
      <c r="O134" s="391">
        <v>5</v>
      </c>
      <c r="P134" s="393">
        <v>5</v>
      </c>
      <c r="Q134" s="393">
        <v>5</v>
      </c>
      <c r="R134" s="393">
        <v>5</v>
      </c>
      <c r="S134" s="393">
        <v>6</v>
      </c>
      <c r="T134" s="393">
        <v>19</v>
      </c>
      <c r="U134" s="393">
        <v>19</v>
      </c>
      <c r="V134" s="393">
        <v>12</v>
      </c>
      <c r="W134" s="393">
        <v>6</v>
      </c>
      <c r="X134" s="393">
        <v>5</v>
      </c>
      <c r="Y134" s="393">
        <v>4</v>
      </c>
      <c r="Z134" s="393">
        <v>5</v>
      </c>
      <c r="AA134" s="393">
        <v>5</v>
      </c>
      <c r="AB134" s="393">
        <v>5</v>
      </c>
      <c r="AC134" s="393">
        <v>4</v>
      </c>
      <c r="AD134" s="393">
        <v>4</v>
      </c>
      <c r="AE134" s="393">
        <v>5</v>
      </c>
      <c r="AF134" s="393">
        <v>5</v>
      </c>
      <c r="AG134" s="393">
        <v>5</v>
      </c>
      <c r="AH134" s="393">
        <v>5</v>
      </c>
      <c r="AI134" s="393">
        <v>5</v>
      </c>
      <c r="AJ134" s="393">
        <v>6</v>
      </c>
      <c r="AK134" s="393">
        <v>5</v>
      </c>
      <c r="AL134" s="393">
        <v>5</v>
      </c>
      <c r="AM134" s="393">
        <v>6</v>
      </c>
      <c r="AN134" s="393">
        <v>5</v>
      </c>
      <c r="AO134" s="393">
        <v>5</v>
      </c>
      <c r="AP134" s="393">
        <v>5</v>
      </c>
      <c r="AQ134" s="393">
        <v>5</v>
      </c>
      <c r="AR134" s="393">
        <v>5</v>
      </c>
      <c r="AS134" s="393">
        <v>3</v>
      </c>
      <c r="AT134" s="393">
        <v>4</v>
      </c>
      <c r="AU134" s="393">
        <v>6</v>
      </c>
      <c r="AV134" s="393">
        <v>6</v>
      </c>
      <c r="AW134" s="393">
        <v>6</v>
      </c>
      <c r="AX134" s="393">
        <v>4</v>
      </c>
      <c r="AY134" s="393">
        <v>6</v>
      </c>
      <c r="AZ134" s="393">
        <v>6</v>
      </c>
      <c r="BA134" s="393">
        <v>6</v>
      </c>
      <c r="BB134" s="393">
        <v>5</v>
      </c>
      <c r="BC134" s="393">
        <v>6</v>
      </c>
      <c r="BD134" s="393">
        <v>6</v>
      </c>
      <c r="BE134" s="393">
        <v>6</v>
      </c>
      <c r="BF134" s="393">
        <v>6</v>
      </c>
      <c r="BG134" s="393">
        <v>3</v>
      </c>
      <c r="BH134" s="393">
        <v>6</v>
      </c>
      <c r="BI134" s="393">
        <v>6</v>
      </c>
      <c r="BJ134" s="393">
        <v>6</v>
      </c>
      <c r="BK134" s="393">
        <v>6</v>
      </c>
      <c r="BL134" s="393">
        <v>6</v>
      </c>
      <c r="BM134" s="393">
        <v>6</v>
      </c>
      <c r="BN134" s="393">
        <v>6</v>
      </c>
      <c r="BO134" s="393">
        <v>5</v>
      </c>
      <c r="BP134" s="393">
        <v>6</v>
      </c>
      <c r="BQ134" s="393">
        <v>6</v>
      </c>
      <c r="BR134" s="393">
        <v>6</v>
      </c>
      <c r="BS134" s="393">
        <v>5</v>
      </c>
      <c r="BT134" s="393">
        <v>5</v>
      </c>
      <c r="BU134" s="393">
        <v>4</v>
      </c>
      <c r="BV134" s="393">
        <v>4</v>
      </c>
      <c r="BW134" s="393">
        <v>6</v>
      </c>
      <c r="BX134" s="393">
        <v>4</v>
      </c>
      <c r="BY134" s="393">
        <v>4</v>
      </c>
      <c r="BZ134" s="393">
        <v>4</v>
      </c>
      <c r="CA134" s="393">
        <v>4</v>
      </c>
      <c r="CB134" s="393">
        <v>6</v>
      </c>
      <c r="CC134" s="393">
        <v>6</v>
      </c>
      <c r="CD134" s="393">
        <v>6</v>
      </c>
      <c r="CE134" s="393">
        <v>6</v>
      </c>
      <c r="CF134" s="393">
        <v>6</v>
      </c>
      <c r="CG134" s="393">
        <v>3</v>
      </c>
      <c r="CH134" s="393">
        <v>3</v>
      </c>
      <c r="CI134" s="393">
        <v>3</v>
      </c>
      <c r="CJ134" s="393">
        <v>3</v>
      </c>
      <c r="CK134" s="393">
        <v>3</v>
      </c>
      <c r="CL134" s="393">
        <v>3</v>
      </c>
      <c r="CM134" s="393">
        <v>7</v>
      </c>
      <c r="CN134" s="393">
        <v>5</v>
      </c>
      <c r="CO134" s="393">
        <v>5</v>
      </c>
      <c r="CP134" s="393">
        <v>5</v>
      </c>
      <c r="CQ134" s="393">
        <v>5</v>
      </c>
      <c r="CR134" s="393">
        <v>5</v>
      </c>
      <c r="CS134" s="129"/>
      <c r="CT134" s="42"/>
      <c r="CU134" s="90">
        <f>CU32+CU38+CU40+CU44+CU48+CU50+CU52+CU54+CU56+CU58+CU60+CU62+CU64+CU74+CU78+CU86+CU90+CU92+CU94+CU104+CU108+CU110+CU112+CU114+CU116+CU118+CU122</f>
        <v>450</v>
      </c>
      <c r="CV134" s="83"/>
      <c r="CW134" s="75"/>
      <c r="CX134" s="29"/>
      <c r="CY134" s="29"/>
      <c r="CZ134" s="112"/>
    </row>
    <row r="135" spans="1:104" ht="38.25" customHeight="1" thickBot="1" x14ac:dyDescent="0.55000000000000004">
      <c r="A135" s="277"/>
      <c r="B135" s="398"/>
      <c r="C135" s="399"/>
      <c r="D135" s="399"/>
      <c r="E135" s="399"/>
      <c r="F135" s="399"/>
      <c r="G135" s="399"/>
      <c r="H135" s="399"/>
      <c r="I135" s="400"/>
      <c r="J135" s="363"/>
      <c r="K135" s="406"/>
      <c r="L135" s="406"/>
      <c r="M135" s="364"/>
      <c r="N135" s="419"/>
      <c r="O135" s="392"/>
      <c r="P135" s="394"/>
      <c r="Q135" s="394"/>
      <c r="R135" s="394"/>
      <c r="S135" s="394"/>
      <c r="T135" s="394"/>
      <c r="U135" s="394"/>
      <c r="V135" s="394"/>
      <c r="W135" s="394"/>
      <c r="X135" s="394"/>
      <c r="Y135" s="394"/>
      <c r="Z135" s="394"/>
      <c r="AA135" s="394"/>
      <c r="AB135" s="394"/>
      <c r="AC135" s="394"/>
      <c r="AD135" s="394"/>
      <c r="AE135" s="394"/>
      <c r="AF135" s="394"/>
      <c r="AG135" s="394"/>
      <c r="AH135" s="394"/>
      <c r="AI135" s="394"/>
      <c r="AJ135" s="394"/>
      <c r="AK135" s="394"/>
      <c r="AL135" s="394"/>
      <c r="AM135" s="394"/>
      <c r="AN135" s="394"/>
      <c r="AO135" s="394"/>
      <c r="AP135" s="394"/>
      <c r="AQ135" s="394"/>
      <c r="AR135" s="394"/>
      <c r="AS135" s="394"/>
      <c r="AT135" s="394"/>
      <c r="AU135" s="394"/>
      <c r="AV135" s="394"/>
      <c r="AW135" s="394"/>
      <c r="AX135" s="394"/>
      <c r="AY135" s="394"/>
      <c r="AZ135" s="394"/>
      <c r="BA135" s="394"/>
      <c r="BB135" s="394"/>
      <c r="BC135" s="394"/>
      <c r="BD135" s="394"/>
      <c r="BE135" s="394"/>
      <c r="BF135" s="394"/>
      <c r="BG135" s="394"/>
      <c r="BH135" s="394"/>
      <c r="BI135" s="394"/>
      <c r="BJ135" s="394"/>
      <c r="BK135" s="394"/>
      <c r="BL135" s="394"/>
      <c r="BM135" s="394"/>
      <c r="BN135" s="394"/>
      <c r="BO135" s="394"/>
      <c r="BP135" s="394"/>
      <c r="BQ135" s="394"/>
      <c r="BR135" s="394"/>
      <c r="BS135" s="394"/>
      <c r="BT135" s="394"/>
      <c r="BU135" s="394"/>
      <c r="BV135" s="394"/>
      <c r="BW135" s="394"/>
      <c r="BX135" s="394"/>
      <c r="BY135" s="394"/>
      <c r="BZ135" s="394"/>
      <c r="CA135" s="394"/>
      <c r="CB135" s="394"/>
      <c r="CC135" s="394"/>
      <c r="CD135" s="394"/>
      <c r="CE135" s="394"/>
      <c r="CF135" s="394"/>
      <c r="CG135" s="394"/>
      <c r="CH135" s="394"/>
      <c r="CI135" s="394"/>
      <c r="CJ135" s="394"/>
      <c r="CK135" s="394"/>
      <c r="CL135" s="394"/>
      <c r="CM135" s="394"/>
      <c r="CN135" s="394"/>
      <c r="CO135" s="394"/>
      <c r="CP135" s="394"/>
      <c r="CQ135" s="394"/>
      <c r="CR135" s="394"/>
      <c r="CS135" s="44"/>
      <c r="CT135" s="45"/>
      <c r="CU135" s="91">
        <f>SUM(O134:CR135)</f>
        <v>450</v>
      </c>
      <c r="CV135" s="83"/>
      <c r="CW135" s="75"/>
      <c r="CX135" s="29"/>
      <c r="CY135" s="29"/>
      <c r="CZ135" s="112"/>
    </row>
    <row r="136" spans="1:104" ht="33.75" customHeight="1" x14ac:dyDescent="0.3">
      <c r="A136" s="277"/>
      <c r="B136" s="398"/>
      <c r="C136" s="399"/>
      <c r="D136" s="399"/>
      <c r="E136" s="399"/>
      <c r="F136" s="399"/>
      <c r="G136" s="399"/>
      <c r="H136" s="399"/>
      <c r="I136" s="400"/>
      <c r="J136" s="407" t="s">
        <v>205</v>
      </c>
      <c r="K136" s="408"/>
      <c r="L136" s="408"/>
      <c r="M136" s="409"/>
      <c r="N136" s="420" t="s">
        <v>215</v>
      </c>
      <c r="O136" s="58">
        <f>O32+O36+O38+O40+O44+O46+O48+O52+O64+O68+O72+O74+O78+O80+O84+O96</f>
        <v>-48</v>
      </c>
      <c r="P136" s="59">
        <f>P32+P36+P38+P40+P60+P64+P68+P72+P74+P96</f>
        <v>-26</v>
      </c>
      <c r="Q136" s="59">
        <f>Q96+Q74+Q72+Q68+Q64+Q60+Q40+Q38+Q36+Q32</f>
        <v>-28</v>
      </c>
      <c r="R136" s="59">
        <f>R96+R74+R72+R68+R64+R60+R40+R38+R36+R32</f>
        <v>-28</v>
      </c>
      <c r="S136" s="59">
        <f>S96+S84+S80+S78+S74+S72+S68+S64+S52+S48+S46+S44+S40+S38+S36+S34+S32</f>
        <v>-47</v>
      </c>
      <c r="T136" s="59">
        <f t="shared" ref="T136:X137" si="0">T36</f>
        <v>-3</v>
      </c>
      <c r="U136" s="130">
        <f t="shared" si="0"/>
        <v>-3</v>
      </c>
      <c r="V136" s="59">
        <f t="shared" si="0"/>
        <v>-3</v>
      </c>
      <c r="W136" s="59">
        <f t="shared" si="0"/>
        <v>-3</v>
      </c>
      <c r="X136" s="59">
        <f t="shared" si="0"/>
        <v>-3</v>
      </c>
      <c r="Y136" s="59">
        <f>Y96+Y84+Y80+Y78+Y74+Y72+Y68+Y64+Y48+Y40+Y38+Y36+Y32</f>
        <v>-39</v>
      </c>
      <c r="Z136" s="59">
        <f>Z74+Z96+Z68+Z64+Z60+Z40+Z38+Z36+Z32</f>
        <v>-27</v>
      </c>
      <c r="AA136" s="59">
        <f>AA74+AA96+AA68+AA64+AA60+AA40+AA38+AA36+AA32</f>
        <v>-27</v>
      </c>
      <c r="AB136" s="59">
        <f>AB74+AB96+AB68+AB64+AB60+AB40+AB38+AB36+AB32</f>
        <v>-27</v>
      </c>
      <c r="AC136" s="59">
        <f>AC84+AC74+AC68+AC64+AC60+AC40+AC38+AC36+AC32</f>
        <v>-25</v>
      </c>
      <c r="AD136" s="59">
        <f>AD84+AD74+AD68+AD64+AD60+AD40+AD38+AD36+AD32</f>
        <v>-25</v>
      </c>
      <c r="AE136" s="59">
        <f>AE96+AE84+AE80+AE78+AE74+AE72+AE68+AE64+AE60+AE48+AE46+AE44+AE40+AE38+AE36+AE32</f>
        <v>-48</v>
      </c>
      <c r="AF136" s="59">
        <f>AF96+AF84+AF80+AF78+AF74+AF72+AF68+AF64+AF60+AF48+AF46+AF44+AF40+AF38+AF36+AF32</f>
        <v>-48</v>
      </c>
      <c r="AG136" s="59">
        <f>AG96+AG84+AG80+AG78+AG74+AG72+AG68+AG64+AG60+AG48+AG46+AG44+AG40+AG38+AG36+AG32</f>
        <v>-50</v>
      </c>
      <c r="AH136" s="59">
        <f>AH96+AH84+AH80+AH78+AH74+AH72+AH68+AH64+AH60+AH48+AH46+AH44+AH40+AH38+AH36+AH32</f>
        <v>-50</v>
      </c>
      <c r="AI136" s="59">
        <f>AI96+AI84+AI80+AI74+AI72+AI68+AI64+AI60+AI48+AI46+AI44+AI40+AI38+AI36+AI32</f>
        <v>-45</v>
      </c>
      <c r="AJ136" s="59">
        <f>AJ96+AJ84+AJ80+AJ74+AJ72+AJ68+AJ64+AJ60+AJ48+AJ46+AJ44+AJ40+AJ38+AJ36+AJ32</f>
        <v>-35</v>
      </c>
      <c r="AK136" s="59">
        <f>AK96+AK84+AK80+AK78+AK74+AK72+AK64+AK68+AK48+AK60+AK46+AK44+AK40+AK38+AK36+AK32</f>
        <v>-50</v>
      </c>
      <c r="AL136" s="59">
        <f>AL96+AL84+AL80+AL78+AL74+AL72+AL64+AL68+AL48+AL60+AL46+AL44+AL40+AL38+AL36+AL32</f>
        <v>-50</v>
      </c>
      <c r="AM136" s="59">
        <f>AM96+AM84+AM80+AM78+AM74+AM72+AM68+AM64+AM48+AM46+AM44+AM40+AM38+AM36+AM32</f>
        <v>-45</v>
      </c>
      <c r="AN136" s="59">
        <f>AN96+AN80+AN78+AN74+AN72+AN68+AN64+AN60+AN40+AN38+AN36+AN32</f>
        <v>-35</v>
      </c>
      <c r="AO136" s="59">
        <f>AO96+AO80+AO78+AO74+AO72+AO68+AO64+AO60+AO40+AO38+AO36+AO32</f>
        <v>-36</v>
      </c>
      <c r="AP136" s="59">
        <f t="shared" ref="AP136:AQ136" si="1">AP96+AP80+AP78+AP74+AP72+AP68+AP64+AP60+AP40+AP38+AP36+AP32</f>
        <v>-35</v>
      </c>
      <c r="AQ136" s="59">
        <f t="shared" si="1"/>
        <v>-35</v>
      </c>
      <c r="AR136" s="59">
        <f>AR84+AR80+AR78+AR74+AR72+AR68+AR64+AR60+AR56+AR54+AR44+AR40+AR38+AR36+AR34+AR32</f>
        <v>-38</v>
      </c>
      <c r="AS136" s="59">
        <f>AS78+AS64+AS36</f>
        <v>-13</v>
      </c>
      <c r="AT136" s="59">
        <f>AT78+AT64+AT60+AT56+AT54+AT40+AT38+AT36</f>
        <v>-28</v>
      </c>
      <c r="AU136" s="59">
        <f>AU96+AU78+AU74+AU72+AU68+AU64+AU60+AU40+AU38+AU36+AU32</f>
        <v>-33</v>
      </c>
      <c r="AV136" s="59">
        <f t="shared" ref="AV136:AW136" si="2">AV96+AV78+AV74+AV72+AV68+AV64+AV60+AV40+AV38+AV36+AV32</f>
        <v>-33</v>
      </c>
      <c r="AW136" s="59">
        <f t="shared" si="2"/>
        <v>-33</v>
      </c>
      <c r="AX136" s="59">
        <f>AX84+AX78+AX74+AX68+AX64+AX60+AX40+AX38+AX36+AX32</f>
        <v>-32</v>
      </c>
      <c r="AY136" s="59">
        <f>AY96+AY78+AY74+AY72+AY68+AY64+AY60+AY40+AY38+AY36+AY32</f>
        <v>-33</v>
      </c>
      <c r="AZ136" s="59">
        <f t="shared" ref="AZ136:BA136" si="3">AZ96+AZ78+AZ74+AZ72+AZ68+AZ64+AZ60+AZ40+AZ38+AZ36+AZ32</f>
        <v>-33</v>
      </c>
      <c r="BA136" s="59">
        <f t="shared" si="3"/>
        <v>-33</v>
      </c>
      <c r="BB136" s="59">
        <f>BB84+BB78+BB74+BB68+BB64+BB60+BB40+BB38+BB36+BB32</f>
        <v>-32</v>
      </c>
      <c r="BC136" s="59">
        <f>BC96+BC78+BC74+BC72+BC68+BC64+BC60+BC40+BC38+BC36+BC32</f>
        <v>-33</v>
      </c>
      <c r="BD136" s="59">
        <f t="shared" ref="BD136:BE136" si="4">BD96+BD78+BD74+BD72+BD68+BD64+BD60+BD40+BD38+BD36+BD32</f>
        <v>-33</v>
      </c>
      <c r="BE136" s="59">
        <f t="shared" si="4"/>
        <v>-32</v>
      </c>
      <c r="BF136" s="59">
        <f>BF96+BF84+BF80+BF78+BF74+BF72+BF68+BF64+BF62+BF60+BF56+BF54+BF52+BF48+BF44+BF42+BF40+BF38+BF36+BF34+BF32+BF30</f>
        <v>-58</v>
      </c>
      <c r="BG136" s="59">
        <f>BG78+BG64+BG54+BG38</f>
        <v>-18</v>
      </c>
      <c r="BH136" s="59">
        <f>BH96+BH84+BH80+BH78+BH74+BH72+BH68+BH64+BH48+BH46+BH44+BH40+BH38+BH36+BH32</f>
        <v>-45</v>
      </c>
      <c r="BI136" s="59">
        <f t="shared" ref="BI136:BN136" si="5">BI96+BI84+BI80+BI78+BI74+BI72+BI68+BI64+BI48+BI46+BI44+BI40+BI38+BI36+BI32</f>
        <v>-45</v>
      </c>
      <c r="BJ136" s="59">
        <f t="shared" si="5"/>
        <v>-45</v>
      </c>
      <c r="BK136" s="59">
        <f t="shared" si="5"/>
        <v>-45</v>
      </c>
      <c r="BL136" s="59">
        <f t="shared" si="5"/>
        <v>-45</v>
      </c>
      <c r="BM136" s="59">
        <f t="shared" si="5"/>
        <v>-45</v>
      </c>
      <c r="BN136" s="59">
        <f t="shared" si="5"/>
        <v>-45</v>
      </c>
      <c r="BO136" s="59">
        <f>BO96+BO78+BO74+BO72+BO68+BO64+BO60+BO40+BO38+BO36+BO32</f>
        <v>-33</v>
      </c>
      <c r="BP136" s="59">
        <f t="shared" ref="BP136:BR136" si="6">BP96+BP78+BP74+BP72+BP68+BP64+BP60+BP40+BP38+BP36+BP32</f>
        <v>-33</v>
      </c>
      <c r="BQ136" s="59">
        <f t="shared" si="6"/>
        <v>-33</v>
      </c>
      <c r="BR136" s="59">
        <f t="shared" si="6"/>
        <v>-33</v>
      </c>
      <c r="BS136" s="59">
        <f t="shared" ref="BS136" si="7">BS96+BS78+BS74+BS72+BS68+BS64+BS60+BS40+BS38+BS36+BS32</f>
        <v>-33</v>
      </c>
      <c r="BT136" s="59">
        <f>BT96+BT78+BT74+BT72+BT68+BT64+BT60+BT40+BT38+BT36+BT32</f>
        <v>-33</v>
      </c>
      <c r="BU136" s="59">
        <f>BU84+BU78+BU74+BU68+BU64+BU60+BU40+BU38+BU36+BU32</f>
        <v>-32</v>
      </c>
      <c r="BV136" s="59">
        <f>BV78+BV64+BV60+BV56+BV54+BV40+BV38+BV36</f>
        <v>-28</v>
      </c>
      <c r="BW136" s="59">
        <f>BW84+BW80+BW78+BW74+BW72+BW68+BW64+BW60+BW56+BW54+BW44+BW40+BW38+BW36+BW34+BW32</f>
        <v>-38</v>
      </c>
      <c r="BX136" s="59">
        <f>BX36+BX38+BX40+BX54+BX56+BX60+BX64+BX78</f>
        <v>-28</v>
      </c>
      <c r="BY136" s="59">
        <f>BY78+BY64+BY60+BY40+BY38+BY36</f>
        <v>-26</v>
      </c>
      <c r="BZ136" s="59">
        <f t="shared" ref="BZ136:CA136" si="8">BZ78+BZ64+BZ60+BZ40+BZ38+BZ36</f>
        <v>-26</v>
      </c>
      <c r="CA136" s="59">
        <f t="shared" si="8"/>
        <v>-26</v>
      </c>
      <c r="CB136" s="59">
        <f>CB96+CB84+CB80+CB78+CB74+CB72+CB68+CB64+CB48+CB46+CB40+CB44+CB38+CB36+CB34+CB32</f>
        <v>-46</v>
      </c>
      <c r="CC136" s="59">
        <f t="shared" ref="CC136" si="9">CC96+CC84+CC80+CC78+CC74+CC72+CC68+CC64+CC48+CC46+CC40+CC44+CC38+CC36+CC34+CC32</f>
        <v>-46</v>
      </c>
      <c r="CD136" s="59">
        <f>CD96+CD84+CD80+CD78+CD74+CD72+CD68+CD64+CD48+CD46+CD40+CD44+CD38+CD36+CD32</f>
        <v>-45</v>
      </c>
      <c r="CE136" s="59">
        <f>CE96+CE84+CE80+CE78+CE74+CE72+CE68+CE64+CE48+CE46+CE44+CE40+CE38+CE36+CE32</f>
        <v>-45</v>
      </c>
      <c r="CF136" s="59">
        <f>CF96+CF84+CF80+CF78+CF74+CF72+CF68+CF64+CF48+CF46+CF44+CF40+CF38+CF36+CF32</f>
        <v>-45</v>
      </c>
      <c r="CG136" s="59">
        <f>CG78+CG64+CG40+CG38+CG36+CG32</f>
        <v>-22</v>
      </c>
      <c r="CH136" s="59">
        <f t="shared" ref="CH136:CK136" si="10">CH78+CH64+CH40+CH38+CH36+CH32</f>
        <v>-22</v>
      </c>
      <c r="CI136" s="59">
        <f t="shared" si="10"/>
        <v>-22</v>
      </c>
      <c r="CJ136" s="59">
        <f t="shared" si="10"/>
        <v>-22</v>
      </c>
      <c r="CK136" s="59">
        <f t="shared" si="10"/>
        <v>-22</v>
      </c>
      <c r="CL136" s="59">
        <f>CL78+CL64+CL40+CL38+CL36+CL32</f>
        <v>-22</v>
      </c>
      <c r="CM136" s="59">
        <f>CM96+CM84+CM80+CM78+CM74+CM72+CM68+CM64+CM48+CM46+CM44+CM40+CM38+CM36+CM32</f>
        <v>-45</v>
      </c>
      <c r="CN136" s="59">
        <f>CN96+CN80+CN78+CN74+CN72+CN68+CN64+CN60+CN40+CN38+CN36+CN32</f>
        <v>-35</v>
      </c>
      <c r="CO136" s="59">
        <f t="shared" ref="CO136:CP136" si="11">CO96+CO80+CO78+CO74+CO72+CO68+CO64+CO60+CO40+CO38+CO36+CO32</f>
        <v>-36</v>
      </c>
      <c r="CP136" s="59">
        <f t="shared" si="11"/>
        <v>-35</v>
      </c>
      <c r="CQ136" s="59">
        <f>CQ84+CQ80+CQ78+CQ74+CQ72+CQ68+CQ64+CQ60+CQ56+CQ54+CQ44+CQ40+CQ38+CQ36+CQ34+CQ32</f>
        <v>-38</v>
      </c>
      <c r="CR136" s="59">
        <f>CR84+CR80+CR78+CR74+CR72+CR68+CR64+CR60+CR56+CR54+CR40+CR38+CR36+CR34+CR32</f>
        <v>-37</v>
      </c>
      <c r="CS136" s="63"/>
      <c r="CT136" s="84"/>
      <c r="CU136" s="94">
        <f>SUM(O136:CR136)</f>
        <v>-2741</v>
      </c>
      <c r="CV136" s="95">
        <f>CV30+CV32+CV34+CV36+CV38+CV40+CV42+CV44+CV46+CV48+CV52+CV54+CV56+CV60+CV62+CV64+CV68+CV72+CV74+CV78+CV80+CV84+CV96</f>
        <v>-2741</v>
      </c>
      <c r="CW136" s="86"/>
      <c r="CX136" s="29"/>
      <c r="CY136" s="29"/>
      <c r="CZ136" s="112"/>
    </row>
    <row r="137" spans="1:104" ht="33.75" customHeight="1" thickBot="1" x14ac:dyDescent="0.4">
      <c r="A137" s="134"/>
      <c r="B137" s="398"/>
      <c r="C137" s="399"/>
      <c r="D137" s="399"/>
      <c r="E137" s="399"/>
      <c r="F137" s="399"/>
      <c r="G137" s="399"/>
      <c r="H137" s="399"/>
      <c r="I137" s="400"/>
      <c r="J137" s="410"/>
      <c r="K137" s="411"/>
      <c r="L137" s="411"/>
      <c r="M137" s="412"/>
      <c r="N137" s="421"/>
      <c r="O137" s="60">
        <f>O33+O37+O39+O41+O45+O47+O49+O53+O65+O69+O73+O75+O79+O81+O85+O97</f>
        <v>62</v>
      </c>
      <c r="P137" s="61">
        <f>P97+P75+P73+P69+P65+P61+P41+P39+P37+P33</f>
        <v>40</v>
      </c>
      <c r="Q137" s="61">
        <f>Q97+Q75+Q73+Q69+Q65+Q61+Q41+Q39+Q37+Q33</f>
        <v>40</v>
      </c>
      <c r="R137" s="61">
        <f>R97+R75+R73+R69+R65+R61+R41+R39+R37+R33</f>
        <v>40</v>
      </c>
      <c r="S137" s="61">
        <f>S97+S85+S81+S79+S75+S73+S69+S65+S53+S49+S47+S45+S41+S39+S37+S35+S33</f>
        <v>63</v>
      </c>
      <c r="T137" s="61">
        <f t="shared" si="0"/>
        <v>5</v>
      </c>
      <c r="U137" s="62">
        <f t="shared" si="0"/>
        <v>5</v>
      </c>
      <c r="V137" s="61">
        <f t="shared" si="0"/>
        <v>5</v>
      </c>
      <c r="W137" s="61">
        <f t="shared" si="0"/>
        <v>5</v>
      </c>
      <c r="X137" s="61">
        <f t="shared" si="0"/>
        <v>5</v>
      </c>
      <c r="Y137" s="61">
        <f>Y97+Y85+Y81+Y79+Y75+Y73+Y65+Y49+Y41+Y39+Y37+Y33</f>
        <v>42</v>
      </c>
      <c r="Z137" s="61">
        <f>Z97+Z75+Z73+Z69+Z65+Z61+Z41+Z39+Z37+Z33</f>
        <v>36</v>
      </c>
      <c r="AA137" s="61">
        <f>AA97+AA75+AA73+AA69+AA65+AA61+AA41+AA39+AA37+AA33</f>
        <v>36</v>
      </c>
      <c r="AB137" s="61">
        <f>AB97+AB75+AB73+AB69+AB65+AB61+AB41+AB39+AB37+AB33</f>
        <v>36</v>
      </c>
      <c r="AC137" s="61">
        <f>AC85+AC75+AC69+AC65+AC61+AC41+AC39+AC37+AC33</f>
        <v>32</v>
      </c>
      <c r="AD137" s="61">
        <f>AD85+AD75+AD69+AD65+AD61+AD41+AD39+AD37+AD33</f>
        <v>32</v>
      </c>
      <c r="AE137" s="61">
        <f>AE97+AE85+AE81+AE79+AE75+AE73+AE69+AE65+AE49+AE47+AE45+AE41+AE39+AE37+AE33+AE61</f>
        <v>62</v>
      </c>
      <c r="AF137" s="61">
        <f>AF97+AF85+AF81+AF79+AF75+AF73+AF69+AF65+AF49+AF47+AF45+AF41+AF39+AF37+AF33</f>
        <v>57</v>
      </c>
      <c r="AG137" s="61">
        <f>AG97+AG85+AG81+AG79+AG75+AG73+AG69+AG65+AG61+AG49+AG47+AG45+AG41+AG39+AG37+AG33</f>
        <v>62</v>
      </c>
      <c r="AH137" s="61">
        <f>AH97+AH85+AH81+AH79+AH75+AH73+AH69+AH65+AH61+AH49+AH47+AH45+AH41+AH39+AH37+AH33</f>
        <v>62</v>
      </c>
      <c r="AI137" s="61">
        <f>AI97+AI85+AI81+AI79+AI75+AI73+AI69+AI65+AI61+AI47+AI49+AI45+AI41+AI39+AI37+AI33</f>
        <v>62</v>
      </c>
      <c r="AJ137" s="61">
        <f>AJ97+AJ85+AJ81+AJ79+AJ75+AJ73+AJ69+AJ65+AJ61+AJ47+AJ49+AJ45+AJ41+AJ39+AJ37+AJ33</f>
        <v>62</v>
      </c>
      <c r="AK137" s="61">
        <f>AK97+AK85+AK81+AK79+AK75+AK73+AK69+AK65+AK61+AK49+AK47+AK45+AK41+AK39+AK37+AK33</f>
        <v>62</v>
      </c>
      <c r="AL137" s="61">
        <f>AL97+AL85+AL81+AL79+AL75+AL73+AL69+AL65+AL61+AL49+AL47+AL45+AL41+AL39+AL37+AL33</f>
        <v>62</v>
      </c>
      <c r="AM137" s="61">
        <f>AM97+AM85+AM81+AM79+AM75+AM73+AM69+AM65+AM49+AM47+AM45+AM41+AM39+AM37+AM33</f>
        <v>57</v>
      </c>
      <c r="AN137" s="61">
        <f>AN97+AN81+AN79+AN75+AN73+AN69+AN65+AN61+AN41+AN39+AN37+AN33</f>
        <v>50</v>
      </c>
      <c r="AO137" s="61">
        <f>AO97+AO81+AO79+AO75+AO73+AO69+AO65+AO61+AO41+AO39+AO37+AO33</f>
        <v>50</v>
      </c>
      <c r="AP137" s="61">
        <f t="shared" ref="AP137:AQ137" si="12">AP97+AP81+AP79+AP75+AP73+AP69+AP65+AP61+AP41+AP39+AP37+AP33</f>
        <v>50</v>
      </c>
      <c r="AQ137" s="61">
        <f t="shared" si="12"/>
        <v>50</v>
      </c>
      <c r="AR137" s="61">
        <f>AR85+AR81+AR79+AR75+AR73+AR69+AR65+AR61+AR57+AR55+AR45+AR41+AR39+AR37+AR35+AR33</f>
        <v>47</v>
      </c>
      <c r="AS137" s="61">
        <f>AS79+AS65+AS37</f>
        <v>18</v>
      </c>
      <c r="AT137" s="61">
        <f>AT79+AT65+AT61+AT57+AT55+AT41+AT39+AT37</f>
        <v>31</v>
      </c>
      <c r="AU137" s="61">
        <f>AU97+AU79+AU75+AU73+AU69+AU65+AU61+AU41+AU39+AU37+AU33</f>
        <v>41</v>
      </c>
      <c r="AV137" s="61">
        <f>AV97+AV79+AV75+AV73+AV69+AV65+AV61+AV41+AV39+AV37+AV33</f>
        <v>41</v>
      </c>
      <c r="AW137" s="61">
        <f>AW97+AW79+AW75+AW73+AW69+AW65+AW61+AW41+AW39+AW37+AW33</f>
        <v>41</v>
      </c>
      <c r="AX137" s="61">
        <f>AX85+AX79+AX75+AX69+AX65+AX61+AX41+AX39+AX37+AX33</f>
        <v>40</v>
      </c>
      <c r="AY137" s="61">
        <f>AY97+AY79+AY75+AY73+AY69+AY65+AY61+AY41+AY39+AY37+AY33</f>
        <v>41</v>
      </c>
      <c r="AZ137" s="61">
        <f t="shared" ref="AZ137:BA137" si="13">AZ97+AZ79+AZ75+AZ73+AZ69+AZ65+AZ61+AZ41+AZ39+AZ37+AZ33</f>
        <v>41</v>
      </c>
      <c r="BA137" s="61">
        <f t="shared" si="13"/>
        <v>41</v>
      </c>
      <c r="BB137" s="61">
        <f>BB85+BB79+BB75+BB69+BB65+BB61+BB41+BB39+BB37+BB33</f>
        <v>40</v>
      </c>
      <c r="BC137" s="61">
        <f>BC97+BC79+BC75+BC73+BC69+BC65+BC61+BC41+BC39+BC37+BC33</f>
        <v>41</v>
      </c>
      <c r="BD137" s="61">
        <f>BD97+BD79+BD75+BD73+BD69+BD65+BD61+BD41+BD39+BD37+BD33</f>
        <v>41</v>
      </c>
      <c r="BE137" s="61">
        <f>BE97+BE79+BE75+BE73+BE69+BE65+BE61+BE41+BE39+BE37+BE33+BE81</f>
        <v>50</v>
      </c>
      <c r="BF137" s="61">
        <f>BF97+BF85+BF81+BF79+BF75+BF73+BF69+BF65+BF63+BF61+BF57+BF55+BF53+BF49+BF45+BF43+BF41+BF39+BF37+BF35+BF33+BF31</f>
        <v>69</v>
      </c>
      <c r="BG137" s="61">
        <f>BG79+BG65+BG39</f>
        <v>18</v>
      </c>
      <c r="BH137" s="61">
        <f>BH97+BH85+BH81+BH79+BH75+BH73+BH69+BH65+BH49+BH47+BH45+BH41+BH39+BH37+BH33</f>
        <v>57</v>
      </c>
      <c r="BI137" s="61">
        <f t="shared" ref="BI137:BN137" si="14">BI97+BI85+BI81+BI79+BI75+BI73+BI69+BI65+BI49+BI47+BI45+BI41+BI39+BI37+BI33</f>
        <v>57</v>
      </c>
      <c r="BJ137" s="61">
        <f t="shared" si="14"/>
        <v>57</v>
      </c>
      <c r="BK137" s="61">
        <f t="shared" si="14"/>
        <v>57</v>
      </c>
      <c r="BL137" s="61">
        <f t="shared" si="14"/>
        <v>57</v>
      </c>
      <c r="BM137" s="61">
        <f t="shared" si="14"/>
        <v>57</v>
      </c>
      <c r="BN137" s="61">
        <f t="shared" si="14"/>
        <v>57</v>
      </c>
      <c r="BO137" s="61">
        <f>BO97+BO79+BO75+BO73+BO69+BO65+BO61+BO41+BO39+BO37+BO33</f>
        <v>41</v>
      </c>
      <c r="BP137" s="61">
        <f t="shared" ref="BP137:BR137" si="15">BP97+BP79+BP75+BP73+BP69+BP65+BP61+BP41+BP39+BP37+BP33</f>
        <v>41</v>
      </c>
      <c r="BQ137" s="61">
        <f t="shared" si="15"/>
        <v>41</v>
      </c>
      <c r="BR137" s="61">
        <f t="shared" si="15"/>
        <v>41</v>
      </c>
      <c r="BS137" s="61">
        <f t="shared" ref="BS137:BT137" si="16">BS97+BS79+BS75+BS73+BS69+BS65+BS61+BS41+BS39+BS37+BS33</f>
        <v>41</v>
      </c>
      <c r="BT137" s="61">
        <f t="shared" si="16"/>
        <v>41</v>
      </c>
      <c r="BU137" s="61">
        <f>BU85+BU79+BU75+BU69+BU65+BU61+BU41+BU39+BU37+BU33</f>
        <v>40</v>
      </c>
      <c r="BV137" s="61">
        <f>BV79+BV65+BV61+BV57+BV55+BV41+BV39+BV37</f>
        <v>31</v>
      </c>
      <c r="BW137" s="61">
        <f>BW85+BW81+BW79+BW75+BW73+BW69+BW65+BW61+BW57+BW55+BW45+BW41+BW39+BW37+BW35+BW33</f>
        <v>47</v>
      </c>
      <c r="BX137" s="61">
        <f>BX79+BX65+BX61+BX57+BX55+BX41+BX39+BX37</f>
        <v>31</v>
      </c>
      <c r="BY137" s="61">
        <f>BY79+BY65+BY61+BY41+BY39+BY37</f>
        <v>33</v>
      </c>
      <c r="BZ137" s="61">
        <f t="shared" ref="BZ137:CA137" si="17">BZ79+BZ65+BZ61+BZ41+BZ39+BZ37</f>
        <v>33</v>
      </c>
      <c r="CA137" s="61">
        <f t="shared" si="17"/>
        <v>33</v>
      </c>
      <c r="CB137" s="61">
        <f>CB97+CB85+CB81+CB79+CB75+CB73+CB69+CB65+CB49+CB47+CB45+CB41+CB39+CB37+CB35+CB33</f>
        <v>58</v>
      </c>
      <c r="CC137" s="61">
        <f>CC97+CC85+CC81+CC79+CC75+CC73+CC69+CC65+CC49+CC47+CC45+CC41+CC39+CC37+CC35+CC33</f>
        <v>58</v>
      </c>
      <c r="CD137" s="61">
        <f>CD97+CD85+CD81+CD79+CD75+CD73+CD65+CD49+CD47+CD45+CD41+CD39+CD37+CD35+CD33</f>
        <v>57</v>
      </c>
      <c r="CE137" s="61">
        <f>CE97+CE85+CE81+CE79+CE75+CE69+CE73+CE65+CE49+CE47+CE45+CE41+CE39+CE37+CE33</f>
        <v>57</v>
      </c>
      <c r="CF137" s="61">
        <f>CF97+CF85+CF81+CF79+CF75+CF69+CF73+CF65+CF49+CF47+CF45+CF41+CF39+CF37+CF33</f>
        <v>57</v>
      </c>
      <c r="CG137" s="61">
        <f>CG79+CG65+CG41+CG39+CG37+CG33</f>
        <v>29</v>
      </c>
      <c r="CH137" s="61">
        <f>CH79+CH65+CH41+CH39+CH37+CH33</f>
        <v>29</v>
      </c>
      <c r="CI137" s="61">
        <f>CI79+CI65+CI41+CI39+CI37+CI33</f>
        <v>29</v>
      </c>
      <c r="CJ137" s="61">
        <f>CJ79+CJ65+CJ41+CJ39+CJ37+CJ33</f>
        <v>29</v>
      </c>
      <c r="CK137" s="61">
        <f>CK79+CK65+CK41+CK39+CK37+CK33</f>
        <v>29</v>
      </c>
      <c r="CL137" s="61">
        <f>CL79+CL65+CL41+CL39+CL37+CL33</f>
        <v>29</v>
      </c>
      <c r="CM137" s="61">
        <f>CM97+CM85+CM81+CM79+CM75+CM73+CM69+CM65+CM49+CM47+CM45+CM41+CM39+CM37+CM33</f>
        <v>57</v>
      </c>
      <c r="CN137" s="61">
        <f>CN97+CN81+CN79+CN75+CN73+CN69+CN65+CN61+CN41+CN39+CN37+CN33</f>
        <v>50</v>
      </c>
      <c r="CO137" s="61">
        <f>CO97+CO81+CO79+CO75+CO73+CO69+CO65+CO61+CO41+CO39+CO37+CO33</f>
        <v>50</v>
      </c>
      <c r="CP137" s="61">
        <f>CP97+CP81+CP79+CP75+CP73+CP69+CP65+CP61+CP41+CP39+CP37+CP33</f>
        <v>50</v>
      </c>
      <c r="CQ137" s="61">
        <f>CQ85+CQ79+CQ75+CQ73+CQ69+CQ65+CQ61+CQ57+CQ55+CQ45+CQ41+CQ39+CQ37+CQ35+CQ33+CQ81</f>
        <v>47</v>
      </c>
      <c r="CR137" s="61">
        <f>CR85+CR79+CR75+CR73+CR69+CR65+CR61+CR57+CR55+CR45+CR41+CR39+CR37+CR35+CR33+CR81</f>
        <v>47</v>
      </c>
      <c r="CS137" s="64"/>
      <c r="CT137" s="85"/>
      <c r="CU137" s="96">
        <f>SUM(O137:CR137)</f>
        <v>3528</v>
      </c>
      <c r="CV137" s="97">
        <f>CV31+CV33+CV35+CV37+CV39+CV41+CV43+CV45+CV47+CV49+CV53+CV55+CV57+CV61+CV63+CV65+CV69+CV73+CV75+CV79+CV81+CV85+CV97</f>
        <v>3528</v>
      </c>
      <c r="CW137" s="86"/>
      <c r="CX137" s="29"/>
      <c r="CY137" s="29"/>
      <c r="CZ137" s="112"/>
    </row>
    <row r="138" spans="1:104" ht="33.75" customHeight="1" x14ac:dyDescent="0.35">
      <c r="A138" s="134"/>
      <c r="B138" s="398"/>
      <c r="C138" s="399"/>
      <c r="D138" s="399"/>
      <c r="E138" s="399"/>
      <c r="F138" s="399"/>
      <c r="G138" s="399"/>
      <c r="H138" s="399"/>
      <c r="I138" s="400"/>
      <c r="J138" s="410"/>
      <c r="K138" s="411"/>
      <c r="L138" s="411"/>
      <c r="M138" s="412"/>
      <c r="N138" s="422"/>
      <c r="O138" s="76">
        <f>O116+O104+O86+O60+O58</f>
        <v>25</v>
      </c>
      <c r="P138" s="77">
        <f t="shared" ref="P138:R139" si="18">P116+P114+P104+P58+P44</f>
        <v>25</v>
      </c>
      <c r="Q138" s="77">
        <f t="shared" si="18"/>
        <v>25</v>
      </c>
      <c r="R138" s="77">
        <f t="shared" si="18"/>
        <v>25</v>
      </c>
      <c r="S138" s="77">
        <f>S122+S114+S104+S92+S90+S86+S60+S58</f>
        <v>32</v>
      </c>
      <c r="T138" s="77">
        <f>T122+T116+T114+T112+T110+T104+T108+T94+T92+T90+T78+T74+T60+T54+T52+T48+T40+T38+T32</f>
        <v>95</v>
      </c>
      <c r="U138" s="77">
        <f>U122+U116+U114+U112+U110+U108+U104+U94+U92+U90+U78+U74+U60+U54+U52+U48+U40+U38+U32</f>
        <v>95</v>
      </c>
      <c r="V138" s="77">
        <f>V122+V116+V114+V112+V110+V108+V64+V62+V60+V58+V56+V54</f>
        <v>60</v>
      </c>
      <c r="W138" s="77">
        <f>W122+W116+W114+W112+W110+W108</f>
        <v>30</v>
      </c>
      <c r="X138" s="77">
        <f>X122+X50+X48+X40</f>
        <v>20</v>
      </c>
      <c r="Y138" s="77">
        <f>Y104+Y86+Y60+Y58</f>
        <v>20</v>
      </c>
      <c r="Z138" s="77">
        <f>Z118+Z116+Z114+Z104+Z58</f>
        <v>25</v>
      </c>
      <c r="AA138" s="77">
        <f t="shared" ref="AA138" si="19">AA118+AA116+AA114+AA104+AA58</f>
        <v>25</v>
      </c>
      <c r="AB138" s="77">
        <f>AB118+AB116+AB114+AB104+AB58</f>
        <v>25</v>
      </c>
      <c r="AC138" s="77">
        <f>AC118+AC116+AC114+AC104</f>
        <v>20</v>
      </c>
      <c r="AD138" s="77">
        <f>AD118+AD116+AD114+AD104</f>
        <v>20</v>
      </c>
      <c r="AE138" s="77">
        <f>AE116+AE114+AE104+AE86+AE58</f>
        <v>25</v>
      </c>
      <c r="AF138" s="77">
        <f>AF116+AF114+AF104+AF86+AF58</f>
        <v>25</v>
      </c>
      <c r="AG138" s="77">
        <f>AG116+AG114+AG104+AG58+AG86</f>
        <v>25</v>
      </c>
      <c r="AH138" s="77">
        <f>AH116+AH114+AH104+AH58+AH86</f>
        <v>25</v>
      </c>
      <c r="AI138" s="77">
        <f>AI116+AI114+AI104+AI86+AI58</f>
        <v>25</v>
      </c>
      <c r="AJ138" s="77">
        <f>AJ116+AJ114+AJ104+AJ86+AJ58+AJ60</f>
        <v>30</v>
      </c>
      <c r="AK138" s="77">
        <f>AK116+AK114+AK104+AK86+AK58</f>
        <v>25</v>
      </c>
      <c r="AL138" s="77">
        <f>AL116+AL114+AL104+AL86+AL58</f>
        <v>25</v>
      </c>
      <c r="AM138" s="77">
        <f>AM116+AM114+AM104+AM86+AM60+AM58</f>
        <v>30</v>
      </c>
      <c r="AN138" s="77">
        <f>AN116+AN114+AN104+AN44+AN58</f>
        <v>25</v>
      </c>
      <c r="AO138" s="77">
        <f>AO116+AO114+AO104+AO44+AO58</f>
        <v>25</v>
      </c>
      <c r="AP138" s="77">
        <f>AP116+AP114+AP104+AP44+AP58</f>
        <v>25</v>
      </c>
      <c r="AQ138" s="77">
        <f>AQ116+AQ114+AQ104+AQ44+AQ58</f>
        <v>25</v>
      </c>
      <c r="AR138" s="77">
        <f>AR116+AR114+AR104+AR86+AR58</f>
        <v>21</v>
      </c>
      <c r="AS138" s="77">
        <f>AS116+AS114+AS104</f>
        <v>15</v>
      </c>
      <c r="AT138" s="77">
        <f>AT116+AT114+AT104+AT58</f>
        <v>20</v>
      </c>
      <c r="AU138" s="77">
        <f>AU118+AU116+AU114+AU104+AU58+AU44</f>
        <v>30</v>
      </c>
      <c r="AV138" s="77">
        <f>AV118+AV116+AV114+AV104+AV58+AV44</f>
        <v>30</v>
      </c>
      <c r="AW138" s="77">
        <f>AW118+AW116+AW114+AW104+AW58+AW44</f>
        <v>30</v>
      </c>
      <c r="AX138" s="77">
        <f>AX118+AX116+AX114+AX104</f>
        <v>20</v>
      </c>
      <c r="AY138" s="77">
        <f>AY118+AY116+AY114+AY104+AY58+AY44</f>
        <v>30</v>
      </c>
      <c r="AZ138" s="77">
        <f>AZ118+AZ116+AZ114+AZ104+AZ58+AZ44</f>
        <v>30</v>
      </c>
      <c r="BA138" s="77">
        <f>BA118+BA116+BA114+BA104+BA58+BA44</f>
        <v>30</v>
      </c>
      <c r="BB138" s="77">
        <f>BB118+BB116+BB114+BB104+BB58</f>
        <v>25</v>
      </c>
      <c r="BC138" s="77">
        <f>BC118+BC116+BC114+BC104+BC58+BC44</f>
        <v>30</v>
      </c>
      <c r="BD138" s="77">
        <f>BD118+BD116+BD114+BD104+BD58+BD44</f>
        <v>30</v>
      </c>
      <c r="BE138" s="77">
        <f>BE118+BE116+BE114+BE104+BE58+BE44</f>
        <v>30</v>
      </c>
      <c r="BF138" s="77">
        <f>BF118+BF116+BF114+BF108+BF104+BF58+BF86</f>
        <v>31</v>
      </c>
      <c r="BG138" s="77">
        <f>BG116+BG114+BG104</f>
        <v>15</v>
      </c>
      <c r="BH138" s="77">
        <f>BH116+BH114+BH104+BH86+BH60+BH58</f>
        <v>30</v>
      </c>
      <c r="BI138" s="77">
        <f t="shared" ref="BI138:BM138" si="20">BI116+BI114+BI104+BI86+BI60+BI58</f>
        <v>30</v>
      </c>
      <c r="BJ138" s="77">
        <f t="shared" si="20"/>
        <v>30</v>
      </c>
      <c r="BK138" s="77">
        <f t="shared" si="20"/>
        <v>30</v>
      </c>
      <c r="BL138" s="77">
        <f t="shared" si="20"/>
        <v>30</v>
      </c>
      <c r="BM138" s="77">
        <f t="shared" si="20"/>
        <v>30</v>
      </c>
      <c r="BN138" s="77">
        <f>BN116+BN114+BN104+BN86+BN60+BN58</f>
        <v>30</v>
      </c>
      <c r="BO138" s="77">
        <f>BO116+BO114+BO104+BO58+BO44</f>
        <v>25</v>
      </c>
      <c r="BP138" s="77">
        <f>BP116+BP114+BP104+BP58+BP44+BP118</f>
        <v>30</v>
      </c>
      <c r="BQ138" s="77">
        <f>BQ116+BQ114+BQ104+BQ58+BQ44+BQ118</f>
        <v>30</v>
      </c>
      <c r="BR138" s="77">
        <f>BR116+BR114+BR104+BR58+BR44+BR118</f>
        <v>30</v>
      </c>
      <c r="BS138" s="77">
        <f>BS116+BS114+BS104+BS58+BS44+BS118</f>
        <v>25</v>
      </c>
      <c r="BT138" s="77">
        <f>BT116+BT114+BT104+BT58+BT118</f>
        <v>25</v>
      </c>
      <c r="BU138" s="77">
        <f>BU118+BU116+BU114+BU104</f>
        <v>20</v>
      </c>
      <c r="BV138" s="77">
        <f>BV116+BV114+BV104+BV58</f>
        <v>20</v>
      </c>
      <c r="BW138" s="77">
        <f>BW116+BW114+BW104+BW86+BW58</f>
        <v>21</v>
      </c>
      <c r="BX138" s="77">
        <f>BX116+BX114+BX104+BX58</f>
        <v>20</v>
      </c>
      <c r="BY138" s="77">
        <f>BY116+BY114+BY104+BY58</f>
        <v>20</v>
      </c>
      <c r="BZ138" s="77">
        <f>BZ116+BZ114+BZ104+BZ58</f>
        <v>20</v>
      </c>
      <c r="CA138" s="77">
        <f>CA116+CA114+CA104+CA58</f>
        <v>20</v>
      </c>
      <c r="CB138" s="77">
        <f>CB116+CB114+CB104+CB86+CB60+CB58</f>
        <v>30</v>
      </c>
      <c r="CC138" s="77">
        <f>CC116+CC114+CC104+CC86+CC60+CC58</f>
        <v>30</v>
      </c>
      <c r="CD138" s="77">
        <f>CD116+CD114+CD104+CD86+CD60+CD58</f>
        <v>30</v>
      </c>
      <c r="CE138" s="77">
        <f>CE116+CE114+CE104+CE86+CE60+CE58</f>
        <v>30</v>
      </c>
      <c r="CF138" s="77">
        <f>CF116+CF114+CF104+CF86+CF60+CF58</f>
        <v>30</v>
      </c>
      <c r="CG138" s="77">
        <f>CG116+CG114+CG104</f>
        <v>15</v>
      </c>
      <c r="CH138" s="77">
        <f t="shared" ref="CH138:CJ138" si="21">CH116+CH114+CH104</f>
        <v>15</v>
      </c>
      <c r="CI138" s="77">
        <f>CI116+CI114+CI104</f>
        <v>15</v>
      </c>
      <c r="CJ138" s="77">
        <f t="shared" si="21"/>
        <v>15</v>
      </c>
      <c r="CK138" s="77">
        <f>CK116+CK114+CK104</f>
        <v>15</v>
      </c>
      <c r="CL138" s="77">
        <f>CL116+CL114+CL104</f>
        <v>15</v>
      </c>
      <c r="CM138" s="77">
        <f>CM116+CM114+CM104+CM86+CM60+CM58</f>
        <v>30</v>
      </c>
      <c r="CN138" s="77">
        <f>CN116+CN114+CN104+CN58+CN44</f>
        <v>25</v>
      </c>
      <c r="CO138" s="77">
        <f>CO116+CO114+CO104+CO58+CO44</f>
        <v>25</v>
      </c>
      <c r="CP138" s="77">
        <f>CP116+CP114+CP104+CP58+CP44</f>
        <v>25</v>
      </c>
      <c r="CQ138" s="77">
        <f>CQ116+CQ114+CQ104+CQ58+CQ86</f>
        <v>21</v>
      </c>
      <c r="CR138" s="77">
        <f>CR116+CR114+CR104+CR58+CR86</f>
        <v>21</v>
      </c>
      <c r="CS138" s="78"/>
      <c r="CT138" s="79"/>
      <c r="CU138" s="87"/>
      <c r="CV138" s="88">
        <f>SUM(O138:CR138)</f>
        <v>2222</v>
      </c>
      <c r="CW138" s="89">
        <f>CW32+CW38+CW44+CW48+CW50+CW52+CW54+CW56+CW58+CW60+CW64+CW62+CW74+CW78+CW86+CW90+CW92+CW94+CW104+CW108+CW110+CW112+CW114+CW116+CW118+CW122+CW40</f>
        <v>2222</v>
      </c>
      <c r="CX138" s="29"/>
      <c r="CY138" s="29"/>
      <c r="CZ138" s="112"/>
    </row>
    <row r="139" spans="1:104" ht="33.75" customHeight="1" thickBot="1" x14ac:dyDescent="0.4">
      <c r="A139" s="134"/>
      <c r="B139" s="401"/>
      <c r="C139" s="402"/>
      <c r="D139" s="402"/>
      <c r="E139" s="402"/>
      <c r="F139" s="402"/>
      <c r="G139" s="402"/>
      <c r="H139" s="402"/>
      <c r="I139" s="403"/>
      <c r="J139" s="413"/>
      <c r="K139" s="414"/>
      <c r="L139" s="414"/>
      <c r="M139" s="415"/>
      <c r="N139" s="423"/>
      <c r="O139" s="80">
        <f>O117+O105+O87+O61+O59</f>
        <v>24</v>
      </c>
      <c r="P139" s="81">
        <f t="shared" si="18"/>
        <v>25</v>
      </c>
      <c r="Q139" s="81">
        <f t="shared" si="18"/>
        <v>25</v>
      </c>
      <c r="R139" s="81">
        <f t="shared" si="18"/>
        <v>25</v>
      </c>
      <c r="S139" s="81">
        <f>S123+S115+S105+S93+S91+S87+S61+S59</f>
        <v>31</v>
      </c>
      <c r="T139" s="81">
        <f>T123+T117+T115+T113+T111+T109+T105+T95+T93+T91+T79+T75+T61+T55+T53+T49+T41+T39+T33</f>
        <v>95</v>
      </c>
      <c r="U139" s="81">
        <f>U123+U117+U115+U113+U111+U109+U105+U95+U93+U91+U79+U75+U61+U55+U53+U49+U41+U39+U33</f>
        <v>95</v>
      </c>
      <c r="V139" s="81">
        <f>V123+V117+V115+V113+V111+V109+V65+V63+V61+V59+V57+V55</f>
        <v>60</v>
      </c>
      <c r="W139" s="81">
        <f>W123+W117+W115+W113+W111+W109</f>
        <v>28</v>
      </c>
      <c r="X139" s="81">
        <f>X123+X51+X49+X41+X39</f>
        <v>17</v>
      </c>
      <c r="Y139" s="81">
        <f>Y105+Y87+Y61+Y59</f>
        <v>19</v>
      </c>
      <c r="Z139" s="81">
        <f>Z119+Z117+Z115+Z105+Z59</f>
        <v>28</v>
      </c>
      <c r="AA139" s="81">
        <f t="shared" ref="AA139:AB139" si="22">AA119+AA117+AA115+AA105+AA59</f>
        <v>28</v>
      </c>
      <c r="AB139" s="81">
        <f t="shared" si="22"/>
        <v>28</v>
      </c>
      <c r="AC139" s="81">
        <f>AC119+AC117+AC115+AC105</f>
        <v>23</v>
      </c>
      <c r="AD139" s="81">
        <f>AD119+AD117+AD115+AD105</f>
        <v>23</v>
      </c>
      <c r="AE139" s="81">
        <f>AE117+AE115+AE105+AE87+AE59</f>
        <v>24</v>
      </c>
      <c r="AF139" s="81">
        <f>AF117+AF115+AF105+AF87+AF59</f>
        <v>24</v>
      </c>
      <c r="AG139" s="81">
        <f>AG117+AG115+AG105+AG87+AG59</f>
        <v>24</v>
      </c>
      <c r="AH139" s="81">
        <f>AH117+AH105+AH87+AH59</f>
        <v>19</v>
      </c>
      <c r="AI139" s="81">
        <f>AI117+AI115+AI105+AI87+AI59</f>
        <v>24</v>
      </c>
      <c r="AJ139" s="81">
        <f>AJ117+AJ115+AJ105+AJ87+AJ59</f>
        <v>24</v>
      </c>
      <c r="AK139" s="81">
        <f>AK117+AK115+AK105+AK87+AK65</f>
        <v>24</v>
      </c>
      <c r="AL139" s="81">
        <f>AL117+AL115+AL105+AL87+AL65</f>
        <v>24</v>
      </c>
      <c r="AM139" s="81">
        <f>AM117+AM115+AM105+AM87+AM61+AM59</f>
        <v>29</v>
      </c>
      <c r="AN139" s="81">
        <f>AN117+AN115+AN105+AN59+AN45</f>
        <v>25</v>
      </c>
      <c r="AO139" s="81">
        <f>AO117+AO115+AO105+AO59+AO45</f>
        <v>25</v>
      </c>
      <c r="AP139" s="81">
        <f>AP117+AP115+AP105+AP59+AP45</f>
        <v>25</v>
      </c>
      <c r="AQ139" s="81">
        <f>AQ117+AQ115+AQ105+AQ59+AQ45</f>
        <v>25</v>
      </c>
      <c r="AR139" s="81">
        <f>AR117+AR115+AR105+AR87+AR59</f>
        <v>21</v>
      </c>
      <c r="AS139" s="81">
        <f>AS117+AS105+AS115</f>
        <v>15</v>
      </c>
      <c r="AT139" s="81">
        <f>AT117+AT115+AT105+AT59</f>
        <v>20</v>
      </c>
      <c r="AU139" s="81">
        <f>AU119+AU117+AU115+AU105+AU59+AU45</f>
        <v>33</v>
      </c>
      <c r="AV139" s="81">
        <f t="shared" ref="AV139:AW139" si="23">AV119+AV117+AV115+AV105+AV59+AV45</f>
        <v>33</v>
      </c>
      <c r="AW139" s="81">
        <f t="shared" si="23"/>
        <v>33</v>
      </c>
      <c r="AX139" s="81">
        <f>AX119+AX117+AX115+AX105</f>
        <v>23</v>
      </c>
      <c r="AY139" s="81">
        <f>AY119+AY117+AY115+AY105+AY59+AY45</f>
        <v>33</v>
      </c>
      <c r="AZ139" s="81">
        <f t="shared" ref="AZ139:BA139" si="24">AZ119+AZ117+AZ115+AZ105+AZ59+AZ45</f>
        <v>33</v>
      </c>
      <c r="BA139" s="81">
        <f t="shared" si="24"/>
        <v>33</v>
      </c>
      <c r="BB139" s="81">
        <f>BB119+BB117+BB115+BB105+BB59</f>
        <v>28</v>
      </c>
      <c r="BC139" s="81">
        <f>BC119+BC117+BC115+BC105+BC59+BC45</f>
        <v>33</v>
      </c>
      <c r="BD139" s="81">
        <f t="shared" ref="BD139:BE139" si="25">BD119+BD117+BD115+BD105+BD59+BD45</f>
        <v>33</v>
      </c>
      <c r="BE139" s="81">
        <f t="shared" si="25"/>
        <v>33</v>
      </c>
      <c r="BF139" s="81">
        <f>BF119+BF117+BF115+BF109+BF105+BF87+BF59</f>
        <v>34</v>
      </c>
      <c r="BG139" s="81">
        <f>BG117+BG115+BG105</f>
        <v>15</v>
      </c>
      <c r="BH139" s="81">
        <f>BH117+BH115+BH105+BH87+BH61+BH59</f>
        <v>29</v>
      </c>
      <c r="BI139" s="81">
        <f t="shared" ref="BI139:BN139" si="26">BI117+BI115+BI105+BI87+BI61+BI59</f>
        <v>29</v>
      </c>
      <c r="BJ139" s="81">
        <f t="shared" si="26"/>
        <v>29</v>
      </c>
      <c r="BK139" s="81">
        <f t="shared" si="26"/>
        <v>29</v>
      </c>
      <c r="BL139" s="81">
        <f t="shared" si="26"/>
        <v>29</v>
      </c>
      <c r="BM139" s="81">
        <f t="shared" si="26"/>
        <v>29</v>
      </c>
      <c r="BN139" s="81">
        <f t="shared" si="26"/>
        <v>29</v>
      </c>
      <c r="BO139" s="81">
        <f>BO117+BO115+BO105+BO59+BO45</f>
        <v>25</v>
      </c>
      <c r="BP139" s="81">
        <f>BP117+BP115+BP105+BP59+BP45+BP119</f>
        <v>33</v>
      </c>
      <c r="BQ139" s="81">
        <f t="shared" ref="BQ139:BR139" si="27">BQ117+BQ115+BQ105+BQ59+BQ45+BQ119</f>
        <v>33</v>
      </c>
      <c r="BR139" s="81">
        <f t="shared" si="27"/>
        <v>33</v>
      </c>
      <c r="BS139" s="81">
        <f t="shared" ref="BS139:BT139" si="28">BS117+BS115+BS105+BS59+BS45+BS119</f>
        <v>28</v>
      </c>
      <c r="BT139" s="81">
        <f t="shared" si="28"/>
        <v>28</v>
      </c>
      <c r="BU139" s="81">
        <f>BU119+BU117+BU115+BU105</f>
        <v>23</v>
      </c>
      <c r="BV139" s="81">
        <f>BV117+BV115+BV105+BV59</f>
        <v>20</v>
      </c>
      <c r="BW139" s="81">
        <f>BW117+BW115+BW105+BW87+BW59</f>
        <v>21</v>
      </c>
      <c r="BX139" s="81">
        <f>BX117+BX115+BX105+BX59</f>
        <v>20</v>
      </c>
      <c r="BY139" s="81">
        <f>BY117+BY115+BY105+BY59</f>
        <v>20</v>
      </c>
      <c r="BZ139" s="81">
        <f t="shared" ref="BZ139:CA139" si="29">BZ117+BZ115+BZ105+BZ59</f>
        <v>20</v>
      </c>
      <c r="CA139" s="81">
        <f t="shared" si="29"/>
        <v>20</v>
      </c>
      <c r="CB139" s="81">
        <f>CB117+CB115+CB105+CB87+CB61+CB59</f>
        <v>29</v>
      </c>
      <c r="CC139" s="81">
        <f t="shared" ref="CC139:CD139" si="30">CC117+CC115+CC105+CC87+CC61+CC59</f>
        <v>29</v>
      </c>
      <c r="CD139" s="81">
        <f t="shared" si="30"/>
        <v>29</v>
      </c>
      <c r="CE139" s="81">
        <f>CE117+CE115+CE105+CE87+CE61+CE59</f>
        <v>29</v>
      </c>
      <c r="CF139" s="81">
        <f>CF117+CF115+CF105+CF87+CF61+CF59</f>
        <v>29</v>
      </c>
      <c r="CG139" s="81">
        <f>CG117+CG115+CG105</f>
        <v>15</v>
      </c>
      <c r="CH139" s="81">
        <f t="shared" ref="CH139:CL139" si="31">CH117+CH115+CH105</f>
        <v>15</v>
      </c>
      <c r="CI139" s="81">
        <f t="shared" si="31"/>
        <v>15</v>
      </c>
      <c r="CJ139" s="81">
        <f t="shared" si="31"/>
        <v>15</v>
      </c>
      <c r="CK139" s="81">
        <f t="shared" si="31"/>
        <v>15</v>
      </c>
      <c r="CL139" s="81">
        <f t="shared" si="31"/>
        <v>15</v>
      </c>
      <c r="CM139" s="81">
        <f>CM117+CM115+CM105+CM87+CM61+CM59</f>
        <v>29</v>
      </c>
      <c r="CN139" s="81">
        <f>CN117+CN115+CN105+CN59+CN45</f>
        <v>25</v>
      </c>
      <c r="CO139" s="98">
        <f t="shared" ref="CO139:CP139" si="32">CO117+CO115+CO105+CO59+CO45</f>
        <v>25</v>
      </c>
      <c r="CP139" s="98">
        <f t="shared" si="32"/>
        <v>25</v>
      </c>
      <c r="CQ139" s="98">
        <f>CQ117+CQ115+CQ105+CQ87+CQ59</f>
        <v>21</v>
      </c>
      <c r="CR139" s="98">
        <f>CR117+CR115+CR105+CR87+CR59</f>
        <v>21</v>
      </c>
      <c r="CS139" s="99"/>
      <c r="CT139" s="87"/>
      <c r="CU139" s="87"/>
      <c r="CV139" s="100">
        <f>SUM(O139:CR139)</f>
        <v>2251</v>
      </c>
      <c r="CW139" s="101">
        <f>CW33+CW39+CW41+CW45+CW49+CW51+CW53+CW55+CW57+CW59+CW61+CW63+CW65+CW75+CW79+CW87+CW91+CW93+CW95+CW105+CW109+CW111+CW113+CW115+CW117+CW119+CW123</f>
        <v>2251</v>
      </c>
      <c r="CX139" s="29"/>
      <c r="CY139" s="29"/>
      <c r="CZ139" s="112"/>
    </row>
    <row r="140" spans="1:104" ht="25.5" customHeight="1" x14ac:dyDescent="0.3">
      <c r="A140" s="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121"/>
      <c r="P140" s="121"/>
      <c r="Q140" s="121"/>
      <c r="R140" s="121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135" t="s">
        <v>216</v>
      </c>
      <c r="CP140" s="136"/>
      <c r="CQ140" s="136"/>
      <c r="CR140" s="136"/>
      <c r="CS140" s="141" t="s">
        <v>217</v>
      </c>
      <c r="CT140" s="142"/>
      <c r="CU140" s="149">
        <f>CU136/CT132</f>
        <v>-2.9858387799564272</v>
      </c>
      <c r="CV140" s="150"/>
      <c r="CW140" s="151"/>
      <c r="CX140" s="161" t="s">
        <v>219</v>
      </c>
      <c r="CY140" s="162"/>
      <c r="CZ140" s="112"/>
    </row>
    <row r="141" spans="1:104" ht="25.5" customHeight="1" thickBot="1" x14ac:dyDescent="0.35">
      <c r="A141" s="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121"/>
      <c r="P141" s="121"/>
      <c r="Q141" s="121"/>
      <c r="R141" s="121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137"/>
      <c r="CP141" s="138"/>
      <c r="CQ141" s="138"/>
      <c r="CR141" s="138"/>
      <c r="CS141" s="143"/>
      <c r="CT141" s="144"/>
      <c r="CU141" s="152">
        <f>CU137/CT133</f>
        <v>3.8431372549019609</v>
      </c>
      <c r="CV141" s="153"/>
      <c r="CW141" s="154"/>
      <c r="CX141" s="163"/>
      <c r="CY141" s="164"/>
      <c r="CZ141" s="112"/>
    </row>
    <row r="142" spans="1:104" ht="25.5" customHeight="1" x14ac:dyDescent="0.3">
      <c r="A142" s="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21"/>
      <c r="P142" s="121"/>
      <c r="Q142" s="121"/>
      <c r="R142" s="121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137"/>
      <c r="CP142" s="138"/>
      <c r="CQ142" s="138"/>
      <c r="CR142" s="138"/>
      <c r="CS142" s="145" t="s">
        <v>145</v>
      </c>
      <c r="CT142" s="146"/>
      <c r="CU142" s="155">
        <f>CV138/CU134</f>
        <v>4.9377777777777778</v>
      </c>
      <c r="CV142" s="156"/>
      <c r="CW142" s="157"/>
      <c r="CX142" s="29"/>
      <c r="CY142" s="29"/>
      <c r="CZ142" s="112"/>
    </row>
    <row r="143" spans="1:104" ht="25.5" customHeight="1" thickBot="1" x14ac:dyDescent="0.35">
      <c r="A143" s="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121"/>
      <c r="P143" s="121"/>
      <c r="Q143" s="121"/>
      <c r="R143" s="121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139"/>
      <c r="CP143" s="140"/>
      <c r="CQ143" s="140"/>
      <c r="CR143" s="140"/>
      <c r="CS143" s="147"/>
      <c r="CT143" s="148"/>
      <c r="CU143" s="158">
        <f>CV139/CU135</f>
        <v>5.0022222222222226</v>
      </c>
      <c r="CV143" s="159"/>
      <c r="CW143" s="160"/>
      <c r="CX143" s="29"/>
      <c r="CY143" s="29"/>
      <c r="CZ143" s="112"/>
    </row>
    <row r="144" spans="1:104" ht="39.75" customHeight="1" x14ac:dyDescent="0.2">
      <c r="A144" s="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21"/>
      <c r="P144" s="121"/>
      <c r="Q144" s="121"/>
      <c r="R144" s="121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165" t="s">
        <v>220</v>
      </c>
      <c r="CP144" s="165"/>
      <c r="CQ144" s="165"/>
      <c r="CR144" s="165"/>
      <c r="CS144" s="165"/>
      <c r="CT144" s="165"/>
      <c r="CU144" s="165"/>
      <c r="CV144" s="165"/>
      <c r="CW144" s="165"/>
      <c r="CX144" s="165"/>
      <c r="CY144" s="29"/>
      <c r="CZ144" s="112"/>
    </row>
    <row r="145" spans="1:104" ht="33" customHeight="1" x14ac:dyDescent="0.2">
      <c r="A145" s="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121"/>
      <c r="P145" s="121"/>
      <c r="Q145" s="121"/>
      <c r="R145" s="121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165"/>
      <c r="CP145" s="165"/>
      <c r="CQ145" s="165"/>
      <c r="CR145" s="165"/>
      <c r="CS145" s="165"/>
      <c r="CT145" s="165"/>
      <c r="CU145" s="165"/>
      <c r="CV145" s="165"/>
      <c r="CW145" s="165"/>
      <c r="CX145" s="165"/>
      <c r="CY145" s="29"/>
      <c r="CZ145" s="112"/>
    </row>
    <row r="146" spans="1:104" ht="25.5" customHeight="1" thickBot="1" x14ac:dyDescent="0.25">
      <c r="A146" s="113"/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32"/>
      <c r="P146" s="132"/>
      <c r="Q146" s="133"/>
      <c r="R146" s="132"/>
      <c r="S146" s="116"/>
      <c r="T146" s="114"/>
      <c r="U146" s="114"/>
      <c r="V146" s="114"/>
      <c r="W146" s="114"/>
      <c r="X146" s="114"/>
      <c r="Y146" s="114"/>
      <c r="Z146" s="114"/>
      <c r="AA146" s="114"/>
      <c r="AB146" s="114"/>
      <c r="AC146" s="114"/>
      <c r="AD146" s="114"/>
      <c r="AE146" s="114"/>
      <c r="AF146" s="114"/>
      <c r="AG146" s="114"/>
      <c r="AH146" s="114"/>
      <c r="AI146" s="114"/>
      <c r="AJ146" s="114"/>
      <c r="AK146" s="114"/>
      <c r="AL146" s="114"/>
      <c r="AM146" s="114"/>
      <c r="AN146" s="114"/>
      <c r="AO146" s="114"/>
      <c r="AP146" s="114"/>
      <c r="AQ146" s="114"/>
      <c r="AR146" s="114"/>
      <c r="AS146" s="114"/>
      <c r="AT146" s="114"/>
      <c r="AU146" s="114"/>
      <c r="AV146" s="114"/>
      <c r="AW146" s="114"/>
      <c r="AX146" s="114"/>
      <c r="AY146" s="114"/>
      <c r="AZ146" s="114"/>
      <c r="BA146" s="114"/>
      <c r="BB146" s="114"/>
      <c r="BC146" s="114"/>
      <c r="BD146" s="114"/>
      <c r="BE146" s="114"/>
      <c r="BF146" s="114"/>
      <c r="BG146" s="114"/>
      <c r="BH146" s="114"/>
      <c r="BI146" s="114"/>
      <c r="BJ146" s="114"/>
      <c r="BK146" s="114"/>
      <c r="BL146" s="114"/>
      <c r="BM146" s="114"/>
      <c r="BN146" s="114"/>
      <c r="BO146" s="114"/>
      <c r="BP146" s="114"/>
      <c r="BQ146" s="114"/>
      <c r="BR146" s="114"/>
      <c r="BS146" s="114"/>
      <c r="BT146" s="114"/>
      <c r="BU146" s="114"/>
      <c r="BV146" s="114"/>
      <c r="BW146" s="114"/>
      <c r="BX146" s="114"/>
      <c r="BY146" s="114"/>
      <c r="BZ146" s="114"/>
      <c r="CA146" s="114"/>
      <c r="CB146" s="114"/>
      <c r="CC146" s="114"/>
      <c r="CD146" s="114"/>
      <c r="CE146" s="114"/>
      <c r="CF146" s="114"/>
      <c r="CG146" s="114"/>
      <c r="CH146" s="114"/>
      <c r="CI146" s="114"/>
      <c r="CJ146" s="114"/>
      <c r="CK146" s="114"/>
      <c r="CL146" s="114"/>
      <c r="CM146" s="114"/>
      <c r="CN146" s="114"/>
      <c r="CO146" s="114"/>
      <c r="CP146" s="114"/>
      <c r="CQ146" s="114"/>
      <c r="CR146" s="114"/>
      <c r="CS146" s="114"/>
      <c r="CT146" s="114"/>
      <c r="CU146" s="114"/>
      <c r="CV146" s="114"/>
      <c r="CW146" s="114"/>
      <c r="CX146" s="114"/>
      <c r="CY146" s="114"/>
      <c r="CZ146" s="115"/>
    </row>
    <row r="147" spans="1:104" ht="25.5" customHeight="1" x14ac:dyDescent="0.2">
      <c r="Q147" s="13"/>
      <c r="S147" s="12"/>
    </row>
    <row r="148" spans="1:104" ht="25.5" customHeight="1" x14ac:dyDescent="0.2"/>
    <row r="149" spans="1:104" ht="25.5" customHeight="1" x14ac:dyDescent="0.2"/>
    <row r="150" spans="1:104" ht="25.5" customHeight="1" x14ac:dyDescent="0.2"/>
    <row r="151" spans="1:104" ht="25.5" customHeight="1" x14ac:dyDescent="0.2"/>
    <row r="152" spans="1:104" ht="25.5" customHeight="1" x14ac:dyDescent="0.2"/>
    <row r="153" spans="1:104" ht="25.5" customHeight="1" x14ac:dyDescent="0.2"/>
    <row r="154" spans="1:104" ht="25.5" customHeight="1" x14ac:dyDescent="0.2"/>
    <row r="155" spans="1:104" ht="25.5" customHeight="1" x14ac:dyDescent="0.2"/>
    <row r="156" spans="1:104" ht="25.5" customHeight="1" x14ac:dyDescent="0.2"/>
    <row r="157" spans="1:104" ht="25.5" customHeight="1" x14ac:dyDescent="0.2"/>
    <row r="158" spans="1:104" ht="25.5" customHeight="1" x14ac:dyDescent="0.2"/>
    <row r="159" spans="1:104" ht="25.5" customHeight="1" x14ac:dyDescent="0.2"/>
    <row r="160" spans="1:104" ht="25.5" customHeight="1" x14ac:dyDescent="0.2"/>
    <row r="161" ht="25.5" customHeight="1" x14ac:dyDescent="0.2"/>
    <row r="162" ht="25.5" customHeight="1" x14ac:dyDescent="0.2"/>
    <row r="163" ht="25.5" customHeight="1" x14ac:dyDescent="0.2"/>
    <row r="164" ht="25.5" customHeight="1" x14ac:dyDescent="0.2"/>
    <row r="165" ht="25.5" customHeight="1" x14ac:dyDescent="0.2"/>
    <row r="166" ht="25.5" customHeight="1" x14ac:dyDescent="0.2"/>
    <row r="167" ht="25.5" customHeight="1" x14ac:dyDescent="0.2"/>
    <row r="168" ht="25.5" customHeight="1" x14ac:dyDescent="0.2"/>
    <row r="169" ht="25.5" customHeight="1" x14ac:dyDescent="0.2"/>
    <row r="170" ht="25.5" customHeight="1" x14ac:dyDescent="0.2"/>
    <row r="171" ht="25.5" customHeight="1" x14ac:dyDescent="0.2"/>
    <row r="172" ht="25.5" customHeight="1" x14ac:dyDescent="0.2"/>
    <row r="173" ht="25.5" customHeight="1" x14ac:dyDescent="0.2"/>
    <row r="174" ht="25.5" customHeight="1" x14ac:dyDescent="0.2"/>
    <row r="175" ht="25.5" customHeight="1" x14ac:dyDescent="0.2"/>
    <row r="176" ht="25.5" customHeight="1" x14ac:dyDescent="0.2"/>
    <row r="177" ht="25.5" customHeight="1" x14ac:dyDescent="0.2"/>
    <row r="178" ht="25.5" customHeight="1" x14ac:dyDescent="0.2"/>
    <row r="179" ht="25.5" customHeight="1" x14ac:dyDescent="0.2"/>
    <row r="180" ht="25.5" customHeight="1" x14ac:dyDescent="0.2"/>
    <row r="181" ht="25.5" customHeight="1" x14ac:dyDescent="0.2"/>
    <row r="182" ht="25.5" customHeight="1" x14ac:dyDescent="0.2"/>
    <row r="183" ht="25.5" customHeight="1" x14ac:dyDescent="0.2"/>
    <row r="184" ht="25.5" customHeight="1" x14ac:dyDescent="0.2"/>
    <row r="185" ht="25.5" customHeight="1" x14ac:dyDescent="0.2"/>
    <row r="186" ht="25.5" customHeight="1" x14ac:dyDescent="0.2"/>
    <row r="187" ht="25.5" customHeight="1" x14ac:dyDescent="0.2"/>
    <row r="188" ht="25.5" customHeight="1" x14ac:dyDescent="0.2"/>
    <row r="189" ht="25.5" customHeight="1" x14ac:dyDescent="0.2"/>
    <row r="190" ht="25.5" customHeight="1" x14ac:dyDescent="0.2"/>
    <row r="191" ht="25.5" customHeight="1" x14ac:dyDescent="0.2"/>
    <row r="192" ht="25.5" customHeight="1" x14ac:dyDescent="0.2"/>
    <row r="193" ht="25.5" customHeight="1" x14ac:dyDescent="0.2"/>
    <row r="194" ht="25.5" customHeight="1" x14ac:dyDescent="0.2"/>
    <row r="195" ht="25.5" customHeight="1" x14ac:dyDescent="0.2"/>
    <row r="196" ht="25.5" customHeight="1" x14ac:dyDescent="0.2"/>
    <row r="197" ht="25.5" customHeight="1" x14ac:dyDescent="0.2"/>
    <row r="198" ht="25.5" customHeight="1" x14ac:dyDescent="0.2"/>
    <row r="199" ht="25.5" customHeight="1" x14ac:dyDescent="0.2"/>
    <row r="200" ht="25.5" customHeight="1" x14ac:dyDescent="0.2"/>
    <row r="201" ht="25.5" customHeight="1" x14ac:dyDescent="0.2"/>
    <row r="202" ht="25.5" customHeight="1" x14ac:dyDescent="0.2"/>
    <row r="203" ht="25.5" customHeight="1" x14ac:dyDescent="0.2"/>
    <row r="204" ht="25.5" customHeight="1" x14ac:dyDescent="0.2"/>
    <row r="205" ht="25.5" customHeight="1" x14ac:dyDescent="0.2"/>
    <row r="206" ht="25.5" customHeight="1" x14ac:dyDescent="0.2"/>
    <row r="207" ht="25.5" customHeight="1" x14ac:dyDescent="0.2"/>
    <row r="208" ht="25.5" customHeight="1" x14ac:dyDescent="0.2"/>
    <row r="209" ht="25.5" customHeight="1" x14ac:dyDescent="0.2"/>
    <row r="210" ht="25.5" customHeight="1" x14ac:dyDescent="0.2"/>
    <row r="211" ht="25.5" customHeight="1" x14ac:dyDescent="0.2"/>
    <row r="212" ht="25.5" customHeight="1" x14ac:dyDescent="0.2"/>
    <row r="213" ht="25.5" customHeight="1" x14ac:dyDescent="0.2"/>
    <row r="214" ht="25.5" customHeight="1" x14ac:dyDescent="0.2"/>
    <row r="215" ht="25.5" customHeight="1" x14ac:dyDescent="0.2"/>
    <row r="216" ht="25.5" customHeight="1" x14ac:dyDescent="0.2"/>
    <row r="217" ht="25.5" customHeight="1" x14ac:dyDescent="0.2"/>
    <row r="218" ht="25.5" customHeight="1" x14ac:dyDescent="0.2"/>
    <row r="219" ht="25.5" customHeight="1" x14ac:dyDescent="0.2"/>
    <row r="220" ht="25.5" customHeight="1" x14ac:dyDescent="0.2"/>
    <row r="221" ht="25.5" customHeight="1" x14ac:dyDescent="0.2"/>
    <row r="222" ht="25.5" customHeight="1" x14ac:dyDescent="0.2"/>
    <row r="223" ht="25.5" customHeight="1" x14ac:dyDescent="0.2"/>
    <row r="224" ht="25.5" customHeight="1" x14ac:dyDescent="0.2"/>
    <row r="225" ht="25.5" customHeight="1" x14ac:dyDescent="0.2"/>
    <row r="226" ht="25.5" customHeight="1" x14ac:dyDescent="0.2"/>
    <row r="227" ht="25.5" customHeight="1" x14ac:dyDescent="0.2"/>
    <row r="228" ht="25.5" customHeight="1" x14ac:dyDescent="0.2"/>
    <row r="229" ht="25.5" customHeight="1" x14ac:dyDescent="0.2"/>
    <row r="230" ht="25.5" customHeight="1" x14ac:dyDescent="0.2"/>
    <row r="231" ht="25.5" customHeight="1" x14ac:dyDescent="0.2"/>
    <row r="232" ht="25.5" customHeight="1" x14ac:dyDescent="0.2"/>
    <row r="233" ht="25.5" customHeight="1" x14ac:dyDescent="0.2"/>
    <row r="234" ht="25.5" customHeight="1" x14ac:dyDescent="0.2"/>
    <row r="235" ht="25.5" customHeight="1" x14ac:dyDescent="0.2"/>
    <row r="236" ht="25.5" customHeight="1" x14ac:dyDescent="0.2"/>
    <row r="237" ht="25.5" customHeight="1" x14ac:dyDescent="0.2"/>
    <row r="238" ht="25.5" customHeight="1" x14ac:dyDescent="0.2"/>
    <row r="239" ht="25.5" customHeight="1" x14ac:dyDescent="0.2"/>
    <row r="240" ht="25.5" customHeight="1" x14ac:dyDescent="0.2"/>
    <row r="241" ht="25.5" customHeight="1" x14ac:dyDescent="0.2"/>
    <row r="242" ht="25.5" customHeight="1" x14ac:dyDescent="0.2"/>
    <row r="243" ht="25.5" customHeight="1" x14ac:dyDescent="0.2"/>
    <row r="244" ht="25.5" customHeight="1" x14ac:dyDescent="0.2"/>
    <row r="245" ht="25.5" customHeight="1" x14ac:dyDescent="0.2"/>
    <row r="246" ht="25.5" customHeight="1" x14ac:dyDescent="0.2"/>
    <row r="247" ht="25.5" customHeight="1" x14ac:dyDescent="0.2"/>
    <row r="248" ht="25.5" customHeight="1" x14ac:dyDescent="0.2"/>
    <row r="249" ht="25.5" customHeight="1" x14ac:dyDescent="0.2"/>
    <row r="250" ht="25.5" customHeight="1" x14ac:dyDescent="0.2"/>
    <row r="251" ht="25.5" customHeight="1" x14ac:dyDescent="0.2"/>
    <row r="252" ht="25.5" customHeight="1" x14ac:dyDescent="0.2"/>
    <row r="253" ht="25.5" customHeight="1" x14ac:dyDescent="0.2"/>
    <row r="254" ht="25.5" customHeight="1" x14ac:dyDescent="0.2"/>
    <row r="255" ht="25.5" customHeight="1" x14ac:dyDescent="0.2"/>
    <row r="256" ht="25.5" customHeight="1" x14ac:dyDescent="0.2"/>
    <row r="257" ht="25.5" customHeight="1" x14ac:dyDescent="0.2"/>
    <row r="258" ht="25.5" customHeight="1" x14ac:dyDescent="0.2"/>
    <row r="259" ht="25.5" customHeight="1" x14ac:dyDescent="0.2"/>
    <row r="260" ht="25.5" customHeight="1" x14ac:dyDescent="0.2"/>
    <row r="261" ht="25.5" customHeight="1" x14ac:dyDescent="0.2"/>
    <row r="262" ht="25.5" customHeight="1" x14ac:dyDescent="0.2"/>
    <row r="263" ht="25.5" customHeight="1" x14ac:dyDescent="0.2"/>
    <row r="264" ht="25.5" customHeight="1" x14ac:dyDescent="0.2"/>
    <row r="265" ht="25.5" customHeight="1" x14ac:dyDescent="0.2"/>
    <row r="266" ht="25.5" customHeight="1" x14ac:dyDescent="0.2"/>
    <row r="267" ht="25.5" customHeight="1" x14ac:dyDescent="0.2"/>
    <row r="268" ht="25.5" customHeight="1" x14ac:dyDescent="0.2"/>
    <row r="269" ht="25.5" customHeight="1" x14ac:dyDescent="0.2"/>
    <row r="270" ht="25.5" customHeight="1" x14ac:dyDescent="0.2"/>
    <row r="271" ht="25.5" customHeight="1" x14ac:dyDescent="0.2"/>
    <row r="272" ht="25.5" customHeight="1" x14ac:dyDescent="0.2"/>
    <row r="273" ht="25.5" customHeight="1" x14ac:dyDescent="0.2"/>
    <row r="274" ht="25.5" customHeight="1" x14ac:dyDescent="0.2"/>
    <row r="275" ht="25.5" customHeight="1" x14ac:dyDescent="0.2"/>
    <row r="276" ht="25.5" customHeight="1" x14ac:dyDescent="0.2"/>
    <row r="277" ht="25.5" customHeight="1" x14ac:dyDescent="0.2"/>
    <row r="278" ht="25.5" customHeight="1" x14ac:dyDescent="0.2"/>
    <row r="279" ht="25.5" customHeight="1" x14ac:dyDescent="0.2"/>
    <row r="280" ht="25.5" customHeight="1" x14ac:dyDescent="0.2"/>
    <row r="281" ht="25.5" customHeight="1" x14ac:dyDescent="0.2"/>
    <row r="282" ht="25.5" customHeight="1" x14ac:dyDescent="0.2"/>
    <row r="283" ht="25.5" customHeight="1" x14ac:dyDescent="0.2"/>
    <row r="284" ht="25.5" customHeight="1" x14ac:dyDescent="0.2"/>
    <row r="285" ht="25.5" customHeight="1" x14ac:dyDescent="0.2"/>
    <row r="286" ht="25.5" customHeight="1" x14ac:dyDescent="0.2"/>
    <row r="287" ht="25.5" customHeight="1" x14ac:dyDescent="0.2"/>
    <row r="288" ht="25.5" customHeight="1" x14ac:dyDescent="0.2"/>
    <row r="289" ht="25.5" customHeight="1" x14ac:dyDescent="0.2"/>
    <row r="290" ht="25.5" customHeight="1" x14ac:dyDescent="0.2"/>
    <row r="291" ht="25.5" customHeight="1" x14ac:dyDescent="0.2"/>
    <row r="292" ht="25.5" customHeight="1" x14ac:dyDescent="0.2"/>
    <row r="293" ht="25.5" customHeight="1" x14ac:dyDescent="0.2"/>
    <row r="294" ht="25.5" customHeight="1" x14ac:dyDescent="0.2"/>
    <row r="295" ht="25.5" customHeight="1" x14ac:dyDescent="0.2"/>
    <row r="296" ht="25.5" customHeight="1" x14ac:dyDescent="0.2"/>
    <row r="297" ht="25.5" customHeight="1" x14ac:dyDescent="0.2"/>
    <row r="298" ht="25.5" customHeight="1" x14ac:dyDescent="0.2"/>
    <row r="299" ht="25.5" customHeight="1" x14ac:dyDescent="0.2"/>
    <row r="300" ht="25.5" customHeight="1" x14ac:dyDescent="0.2"/>
    <row r="301" ht="25.5" customHeight="1" x14ac:dyDescent="0.2"/>
    <row r="302" ht="25.5" customHeight="1" x14ac:dyDescent="0.2"/>
    <row r="303" ht="25.5" customHeight="1" x14ac:dyDescent="0.2"/>
    <row r="304" ht="25.5" customHeight="1" x14ac:dyDescent="0.2"/>
    <row r="305" ht="25.5" customHeight="1" x14ac:dyDescent="0.2"/>
    <row r="306" ht="25.5" customHeight="1" x14ac:dyDescent="0.2"/>
    <row r="307" ht="25.5" customHeight="1" x14ac:dyDescent="0.2"/>
    <row r="308" ht="25.5" customHeight="1" x14ac:dyDescent="0.2"/>
    <row r="309" ht="25.5" customHeight="1" x14ac:dyDescent="0.2"/>
    <row r="310" ht="25.5" customHeight="1" x14ac:dyDescent="0.2"/>
    <row r="311" ht="25.5" customHeight="1" x14ac:dyDescent="0.2"/>
    <row r="312" ht="25.5" customHeight="1" x14ac:dyDescent="0.2"/>
    <row r="313" ht="25.5" customHeight="1" x14ac:dyDescent="0.2"/>
    <row r="314" ht="25.5" customHeight="1" x14ac:dyDescent="0.2"/>
    <row r="315" ht="25.5" customHeight="1" x14ac:dyDescent="0.2"/>
    <row r="316" ht="25.5" customHeight="1" x14ac:dyDescent="0.2"/>
    <row r="317" ht="25.5" customHeight="1" x14ac:dyDescent="0.2"/>
    <row r="318" ht="25.5" customHeight="1" x14ac:dyDescent="0.2"/>
    <row r="319" ht="25.5" customHeight="1" x14ac:dyDescent="0.2"/>
    <row r="320" ht="25.5" customHeight="1" x14ac:dyDescent="0.2"/>
    <row r="321" ht="25.5" customHeight="1" x14ac:dyDescent="0.2"/>
    <row r="322" ht="25.5" customHeight="1" x14ac:dyDescent="0.2"/>
    <row r="323" ht="25.5" customHeight="1" x14ac:dyDescent="0.2"/>
    <row r="324" ht="25.5" customHeight="1" x14ac:dyDescent="0.2"/>
    <row r="325" ht="25.5" customHeight="1" x14ac:dyDescent="0.2"/>
    <row r="326" ht="25.5" customHeight="1" x14ac:dyDescent="0.2"/>
    <row r="327" ht="25.5" customHeight="1" x14ac:dyDescent="0.2"/>
    <row r="328" ht="25.5" customHeight="1" x14ac:dyDescent="0.2"/>
    <row r="329" ht="25.5" customHeight="1" x14ac:dyDescent="0.2"/>
    <row r="330" ht="25.5" customHeight="1" x14ac:dyDescent="0.2"/>
    <row r="331" ht="25.5" customHeight="1" x14ac:dyDescent="0.2"/>
    <row r="332" ht="25.5" customHeight="1" x14ac:dyDescent="0.2"/>
    <row r="333" ht="25.5" customHeight="1" x14ac:dyDescent="0.2"/>
    <row r="334" ht="25.5" customHeight="1" x14ac:dyDescent="0.2"/>
    <row r="335" ht="25.5" customHeight="1" x14ac:dyDescent="0.2"/>
    <row r="336" ht="25.5" customHeight="1" x14ac:dyDescent="0.2"/>
    <row r="337" ht="25.5" customHeight="1" x14ac:dyDescent="0.2"/>
    <row r="338" ht="25.5" customHeight="1" x14ac:dyDescent="0.2"/>
    <row r="339" ht="25.5" customHeight="1" x14ac:dyDescent="0.2"/>
    <row r="340" ht="25.5" customHeight="1" x14ac:dyDescent="0.2"/>
    <row r="341" ht="25.5" customHeight="1" x14ac:dyDescent="0.2"/>
    <row r="342" ht="25.5" customHeight="1" x14ac:dyDescent="0.2"/>
    <row r="343" ht="25.5" customHeight="1" x14ac:dyDescent="0.2"/>
    <row r="344" ht="25.5" customHeight="1" x14ac:dyDescent="0.2"/>
    <row r="345" ht="25.5" customHeight="1" x14ac:dyDescent="0.2"/>
    <row r="346" ht="25.5" customHeight="1" x14ac:dyDescent="0.2"/>
    <row r="347" ht="25.5" customHeight="1" x14ac:dyDescent="0.2"/>
    <row r="348" ht="25.5" customHeight="1" x14ac:dyDescent="0.2"/>
    <row r="349" ht="25.5" customHeight="1" x14ac:dyDescent="0.2"/>
    <row r="350" ht="25.5" customHeight="1" x14ac:dyDescent="0.2"/>
    <row r="351" ht="25.5" customHeight="1" x14ac:dyDescent="0.2"/>
    <row r="352" ht="25.5" customHeight="1" x14ac:dyDescent="0.2"/>
    <row r="353" ht="25.5" customHeight="1" x14ac:dyDescent="0.2"/>
    <row r="354" ht="25.5" customHeight="1" x14ac:dyDescent="0.2"/>
    <row r="355" ht="25.5" customHeight="1" x14ac:dyDescent="0.2"/>
    <row r="356" ht="25.5" customHeight="1" x14ac:dyDescent="0.2"/>
    <row r="357" ht="25.5" customHeight="1" x14ac:dyDescent="0.2"/>
    <row r="358" ht="25.5" customHeight="1" x14ac:dyDescent="0.2"/>
    <row r="359" ht="25.5" customHeight="1" x14ac:dyDescent="0.2"/>
    <row r="360" ht="25.5" customHeight="1" x14ac:dyDescent="0.2"/>
    <row r="361" ht="25.5" customHeight="1" x14ac:dyDescent="0.2"/>
    <row r="362" ht="25.5" customHeight="1" x14ac:dyDescent="0.2"/>
    <row r="363" ht="25.5" customHeight="1" x14ac:dyDescent="0.2"/>
    <row r="364" ht="25.5" customHeight="1" x14ac:dyDescent="0.2"/>
    <row r="365" ht="25.5" customHeight="1" x14ac:dyDescent="0.2"/>
    <row r="366" ht="25.5" customHeight="1" x14ac:dyDescent="0.2"/>
    <row r="367" ht="25.5" customHeight="1" x14ac:dyDescent="0.2"/>
    <row r="368" ht="25.5" customHeight="1" x14ac:dyDescent="0.2"/>
    <row r="369" ht="25.5" customHeight="1" x14ac:dyDescent="0.2"/>
    <row r="370" ht="25.5" customHeight="1" x14ac:dyDescent="0.2"/>
    <row r="371" ht="25.5" customHeight="1" x14ac:dyDescent="0.2"/>
    <row r="372" ht="25.5" customHeight="1" x14ac:dyDescent="0.2"/>
    <row r="373" ht="25.5" customHeight="1" x14ac:dyDescent="0.2"/>
  </sheetData>
  <sheetProtection algorithmName="SHA-512" hashValue="1h5fXWthMNvp/6cJOxZ13vkCUpTksgyTN9E/ryeq8BNSFCr/fwmv77CPW4Vw2tj826N8dsY0kt8W3DGH/kWKPg==" saltValue="DkomDBjFRJtp3ousqRw56g==" spinCount="100000" sheet="1" objects="1" scenarios="1" selectLockedCells="1" selectUnlockedCells="1"/>
  <mergeCells count="511">
    <mergeCell ref="CW120:CW121"/>
    <mergeCell ref="CW106:CW107"/>
    <mergeCell ref="J132:M135"/>
    <mergeCell ref="J136:M139"/>
    <mergeCell ref="N132:N133"/>
    <mergeCell ref="N134:N135"/>
    <mergeCell ref="N136:N137"/>
    <mergeCell ref="N138:N139"/>
    <mergeCell ref="CL134:CL135"/>
    <mergeCell ref="CM134:CM135"/>
    <mergeCell ref="CN134:CN135"/>
    <mergeCell ref="CO134:CO135"/>
    <mergeCell ref="CP134:CP135"/>
    <mergeCell ref="CQ134:CQ135"/>
    <mergeCell ref="CR134:CR135"/>
    <mergeCell ref="CK134:CK135"/>
    <mergeCell ref="BQ134:BQ135"/>
    <mergeCell ref="BR134:BR135"/>
    <mergeCell ref="BS134:BS135"/>
    <mergeCell ref="BB134:BB135"/>
    <mergeCell ref="BC134:BC135"/>
    <mergeCell ref="BD134:BD135"/>
    <mergeCell ref="BE134:BE135"/>
    <mergeCell ref="BF134:BF135"/>
    <mergeCell ref="B132:I139"/>
    <mergeCell ref="CC134:CC135"/>
    <mergeCell ref="CD134:CD135"/>
    <mergeCell ref="CE134:CE135"/>
    <mergeCell ref="CF134:CF135"/>
    <mergeCell ref="CG134:CG135"/>
    <mergeCell ref="CH134:CH135"/>
    <mergeCell ref="CI134:CI135"/>
    <mergeCell ref="CJ134:CJ135"/>
    <mergeCell ref="BT134:BT135"/>
    <mergeCell ref="BU134:BU135"/>
    <mergeCell ref="BV134:BV135"/>
    <mergeCell ref="BW134:BW135"/>
    <mergeCell ref="BX134:BX135"/>
    <mergeCell ref="BY134:BY135"/>
    <mergeCell ref="BZ134:BZ135"/>
    <mergeCell ref="CA134:CA135"/>
    <mergeCell ref="CB134:CB135"/>
    <mergeCell ref="BK134:BK135"/>
    <mergeCell ref="BL134:BL135"/>
    <mergeCell ref="BM134:BM135"/>
    <mergeCell ref="BN134:BN135"/>
    <mergeCell ref="BO134:BO135"/>
    <mergeCell ref="BP134:BP135"/>
    <mergeCell ref="BG134:BG135"/>
    <mergeCell ref="BH134:BH135"/>
    <mergeCell ref="BI134:BI135"/>
    <mergeCell ref="BJ134:BJ135"/>
    <mergeCell ref="AS134:AS135"/>
    <mergeCell ref="AT134:AT135"/>
    <mergeCell ref="AU134:AU135"/>
    <mergeCell ref="AV134:AV135"/>
    <mergeCell ref="AW134:AW135"/>
    <mergeCell ref="AX134:AX135"/>
    <mergeCell ref="AY134:AY135"/>
    <mergeCell ref="AZ134:AZ135"/>
    <mergeCell ref="BA134:BA135"/>
    <mergeCell ref="AJ134:AJ135"/>
    <mergeCell ref="AK134:AK135"/>
    <mergeCell ref="AL134:AL135"/>
    <mergeCell ref="AM134:AM135"/>
    <mergeCell ref="AN134:AN135"/>
    <mergeCell ref="AO134:AO135"/>
    <mergeCell ref="AP134:AP135"/>
    <mergeCell ref="AQ134:AQ135"/>
    <mergeCell ref="AR134:AR135"/>
    <mergeCell ref="CQ132:CQ133"/>
    <mergeCell ref="CR132:CR133"/>
    <mergeCell ref="O134:O135"/>
    <mergeCell ref="P134:P135"/>
    <mergeCell ref="Q134:Q135"/>
    <mergeCell ref="R134:R135"/>
    <mergeCell ref="S134:S135"/>
    <mergeCell ref="T134:T135"/>
    <mergeCell ref="U134:U135"/>
    <mergeCell ref="V134:V135"/>
    <mergeCell ref="W134:W135"/>
    <mergeCell ref="X134:X135"/>
    <mergeCell ref="Y134:Y135"/>
    <mergeCell ref="Z134:Z135"/>
    <mergeCell ref="AA134:AA135"/>
    <mergeCell ref="AB134:AB135"/>
    <mergeCell ref="AC134:AC135"/>
    <mergeCell ref="AD134:AD135"/>
    <mergeCell ref="AE134:AE135"/>
    <mergeCell ref="AF134:AF135"/>
    <mergeCell ref="AG134:AG135"/>
    <mergeCell ref="AH134:AH135"/>
    <mergeCell ref="AI134:AI135"/>
    <mergeCell ref="CH132:CH133"/>
    <mergeCell ref="CI132:CI133"/>
    <mergeCell ref="CJ132:CJ133"/>
    <mergeCell ref="CK132:CK133"/>
    <mergeCell ref="CL132:CL133"/>
    <mergeCell ref="CM132:CM133"/>
    <mergeCell ref="CN132:CN133"/>
    <mergeCell ref="CO132:CO133"/>
    <mergeCell ref="CP132:CP133"/>
    <mergeCell ref="BY132:BY133"/>
    <mergeCell ref="BZ132:BZ133"/>
    <mergeCell ref="CA132:CA133"/>
    <mergeCell ref="CB132:CB133"/>
    <mergeCell ref="CC132:CC133"/>
    <mergeCell ref="CD132:CD133"/>
    <mergeCell ref="CE132:CE133"/>
    <mergeCell ref="CF132:CF133"/>
    <mergeCell ref="CG132:CG133"/>
    <mergeCell ref="BP132:BP133"/>
    <mergeCell ref="BQ132:BQ133"/>
    <mergeCell ref="BR132:BR133"/>
    <mergeCell ref="BS132:BS133"/>
    <mergeCell ref="BT132:BT133"/>
    <mergeCell ref="BU132:BU133"/>
    <mergeCell ref="BV132:BV133"/>
    <mergeCell ref="BW132:BW133"/>
    <mergeCell ref="BX132:BX133"/>
    <mergeCell ref="BG132:BG133"/>
    <mergeCell ref="BH132:BH133"/>
    <mergeCell ref="BI132:BI133"/>
    <mergeCell ref="BJ132:BJ133"/>
    <mergeCell ref="BK132:BK133"/>
    <mergeCell ref="BL132:BL133"/>
    <mergeCell ref="BM132:BM133"/>
    <mergeCell ref="BN132:BN133"/>
    <mergeCell ref="BO132:BO133"/>
    <mergeCell ref="AX132:AX133"/>
    <mergeCell ref="AY132:AY133"/>
    <mergeCell ref="AZ132:AZ133"/>
    <mergeCell ref="BA132:BA133"/>
    <mergeCell ref="BB132:BB133"/>
    <mergeCell ref="BC132:BC133"/>
    <mergeCell ref="BD132:BD133"/>
    <mergeCell ref="BE132:BE133"/>
    <mergeCell ref="BF132:BF133"/>
    <mergeCell ref="AO132:AO133"/>
    <mergeCell ref="AP132:AP133"/>
    <mergeCell ref="AQ132:AQ133"/>
    <mergeCell ref="AR132:AR133"/>
    <mergeCell ref="AS132:AS133"/>
    <mergeCell ref="AT132:AT133"/>
    <mergeCell ref="AU132:AU133"/>
    <mergeCell ref="AV132:AV133"/>
    <mergeCell ref="AW132:AW133"/>
    <mergeCell ref="AF132:AF133"/>
    <mergeCell ref="AG132:AG133"/>
    <mergeCell ref="AH132:AH133"/>
    <mergeCell ref="AI132:AI133"/>
    <mergeCell ref="AJ132:AJ133"/>
    <mergeCell ref="AK132:AK133"/>
    <mergeCell ref="AL132:AL133"/>
    <mergeCell ref="AM132:AM133"/>
    <mergeCell ref="AN132:AN133"/>
    <mergeCell ref="W132:W133"/>
    <mergeCell ref="X132:X133"/>
    <mergeCell ref="Y132:Y133"/>
    <mergeCell ref="Z132:Z133"/>
    <mergeCell ref="AA132:AA133"/>
    <mergeCell ref="AB132:AB133"/>
    <mergeCell ref="AC132:AC133"/>
    <mergeCell ref="AD132:AD133"/>
    <mergeCell ref="AE132:AE133"/>
    <mergeCell ref="O132:O133"/>
    <mergeCell ref="P132:P133"/>
    <mergeCell ref="Q132:Q133"/>
    <mergeCell ref="R132:R133"/>
    <mergeCell ref="S132:S133"/>
    <mergeCell ref="T132:T133"/>
    <mergeCell ref="U132:U133"/>
    <mergeCell ref="V132:V133"/>
    <mergeCell ref="CV106:CV107"/>
    <mergeCell ref="CV108:CV109"/>
    <mergeCell ref="CV110:CV111"/>
    <mergeCell ref="CV112:CV113"/>
    <mergeCell ref="CV114:CV115"/>
    <mergeCell ref="CV116:CV117"/>
    <mergeCell ref="CV118:CV119"/>
    <mergeCell ref="CV120:CV121"/>
    <mergeCell ref="CV122:CV123"/>
    <mergeCell ref="CT122:CT123"/>
    <mergeCell ref="CT124:CT125"/>
    <mergeCell ref="CT126:CT127"/>
    <mergeCell ref="CU124:CU125"/>
    <mergeCell ref="CU126:CU127"/>
    <mergeCell ref="CV126:CV127"/>
    <mergeCell ref="CU116:CU117"/>
    <mergeCell ref="CW42:CW43"/>
    <mergeCell ref="CV66:CV67"/>
    <mergeCell ref="CW66:CW67"/>
    <mergeCell ref="CV82:CV83"/>
    <mergeCell ref="CW82:CW83"/>
    <mergeCell ref="CV98:CV99"/>
    <mergeCell ref="CW98:CW99"/>
    <mergeCell ref="CV76:CV77"/>
    <mergeCell ref="CW76:CW77"/>
    <mergeCell ref="CW72:CW73"/>
    <mergeCell ref="CV70:CV71"/>
    <mergeCell ref="CW70:CW71"/>
    <mergeCell ref="CW68:CW69"/>
    <mergeCell ref="CV58:CV59"/>
    <mergeCell ref="CV50:CV51"/>
    <mergeCell ref="CW46:CW47"/>
    <mergeCell ref="CW84:CW85"/>
    <mergeCell ref="CW80:CW81"/>
    <mergeCell ref="CV100:CV101"/>
    <mergeCell ref="CW100:CW101"/>
    <mergeCell ref="CV102:CV103"/>
    <mergeCell ref="CW102:CW103"/>
    <mergeCell ref="CV104:CV105"/>
    <mergeCell ref="CW88:CW89"/>
    <mergeCell ref="CV86:CV87"/>
    <mergeCell ref="CV88:CV89"/>
    <mergeCell ref="CV90:CV91"/>
    <mergeCell ref="CV92:CV93"/>
    <mergeCell ref="CV94:CV95"/>
    <mergeCell ref="CW96:CW97"/>
    <mergeCell ref="CT104:CT105"/>
    <mergeCell ref="CT106:CT107"/>
    <mergeCell ref="CT108:CT109"/>
    <mergeCell ref="CT110:CT111"/>
    <mergeCell ref="CT112:CT113"/>
    <mergeCell ref="CT114:CT115"/>
    <mergeCell ref="CT116:CT117"/>
    <mergeCell ref="CT118:CT119"/>
    <mergeCell ref="CT120:CT121"/>
    <mergeCell ref="CT86:CT87"/>
    <mergeCell ref="CT88:CT89"/>
    <mergeCell ref="CT90:CT91"/>
    <mergeCell ref="CT92:CT93"/>
    <mergeCell ref="CT94:CT95"/>
    <mergeCell ref="CT96:CT97"/>
    <mergeCell ref="CT98:CT99"/>
    <mergeCell ref="CT100:CT101"/>
    <mergeCell ref="CT102:CT103"/>
    <mergeCell ref="CT68:CT69"/>
    <mergeCell ref="CT70:CT71"/>
    <mergeCell ref="CT72:CT73"/>
    <mergeCell ref="CT74:CT75"/>
    <mergeCell ref="CT76:CT77"/>
    <mergeCell ref="CT78:CT79"/>
    <mergeCell ref="CT80:CT81"/>
    <mergeCell ref="CT82:CT83"/>
    <mergeCell ref="CT84:CT85"/>
    <mergeCell ref="CW126:CW127"/>
    <mergeCell ref="CT32:CT33"/>
    <mergeCell ref="CT34:CT35"/>
    <mergeCell ref="CT36:CT37"/>
    <mergeCell ref="CT38:CT39"/>
    <mergeCell ref="CT40:CT41"/>
    <mergeCell ref="CT42:CT43"/>
    <mergeCell ref="CT44:CT45"/>
    <mergeCell ref="CT46:CT47"/>
    <mergeCell ref="CT48:CT49"/>
    <mergeCell ref="CT50:CT51"/>
    <mergeCell ref="CT52:CT53"/>
    <mergeCell ref="CT54:CT55"/>
    <mergeCell ref="CT56:CT57"/>
    <mergeCell ref="CT58:CT59"/>
    <mergeCell ref="CT60:CT61"/>
    <mergeCell ref="CT62:CT63"/>
    <mergeCell ref="CT64:CT65"/>
    <mergeCell ref="CT66:CT67"/>
    <mergeCell ref="CU118:CU119"/>
    <mergeCell ref="CU120:CU121"/>
    <mergeCell ref="CU122:CU123"/>
    <mergeCell ref="CU112:CU113"/>
    <mergeCell ref="CU114:CU115"/>
    <mergeCell ref="CU106:CU107"/>
    <mergeCell ref="CU108:CU109"/>
    <mergeCell ref="CU110:CU111"/>
    <mergeCell ref="CU100:CU101"/>
    <mergeCell ref="CU102:CU103"/>
    <mergeCell ref="CU104:CU105"/>
    <mergeCell ref="CU94:CU95"/>
    <mergeCell ref="CU96:CU97"/>
    <mergeCell ref="CU98:CU99"/>
    <mergeCell ref="CU88:CU89"/>
    <mergeCell ref="CU90:CU91"/>
    <mergeCell ref="CU92:CU93"/>
    <mergeCell ref="CU82:CU83"/>
    <mergeCell ref="CU84:CU85"/>
    <mergeCell ref="CU86:CU87"/>
    <mergeCell ref="CU76:CU77"/>
    <mergeCell ref="CU78:CU79"/>
    <mergeCell ref="CU80:CU81"/>
    <mergeCell ref="CU70:CU71"/>
    <mergeCell ref="CU72:CU73"/>
    <mergeCell ref="CU74:CU75"/>
    <mergeCell ref="CU64:CU65"/>
    <mergeCell ref="CU66:CU67"/>
    <mergeCell ref="CU68:CU69"/>
    <mergeCell ref="CU58:CU59"/>
    <mergeCell ref="CU60:CU61"/>
    <mergeCell ref="CU62:CU63"/>
    <mergeCell ref="CU52:CU53"/>
    <mergeCell ref="CU54:CU55"/>
    <mergeCell ref="CU56:CU57"/>
    <mergeCell ref="CU46:CU47"/>
    <mergeCell ref="CU48:CU49"/>
    <mergeCell ref="CU50:CU51"/>
    <mergeCell ref="CU40:CU41"/>
    <mergeCell ref="CU42:CU43"/>
    <mergeCell ref="CU44:CU45"/>
    <mergeCell ref="CU34:CU35"/>
    <mergeCell ref="CU36:CU37"/>
    <mergeCell ref="CU38:CU39"/>
    <mergeCell ref="CW19:CW27"/>
    <mergeCell ref="CT3:CW3"/>
    <mergeCell ref="CV4:CW18"/>
    <mergeCell ref="CU30:CU31"/>
    <mergeCell ref="CT30:CT31"/>
    <mergeCell ref="CW30:CW31"/>
    <mergeCell ref="CU32:CU33"/>
    <mergeCell ref="CW34:CW35"/>
    <mergeCell ref="CW36:CW37"/>
    <mergeCell ref="CS3:CS26"/>
    <mergeCell ref="CT19:CT27"/>
    <mergeCell ref="CU19:CU27"/>
    <mergeCell ref="CV19:CV27"/>
    <mergeCell ref="AI4:AI26"/>
    <mergeCell ref="AJ4:AJ26"/>
    <mergeCell ref="T4:T26"/>
    <mergeCell ref="C38:E47"/>
    <mergeCell ref="B27:N27"/>
    <mergeCell ref="F38:N39"/>
    <mergeCell ref="F46:N47"/>
    <mergeCell ref="F44:N45"/>
    <mergeCell ref="F40:N41"/>
    <mergeCell ref="F42:N43"/>
    <mergeCell ref="U4:U26"/>
    <mergeCell ref="V4:V26"/>
    <mergeCell ref="Z4:Z26"/>
    <mergeCell ref="F28:N29"/>
    <mergeCell ref="F30:N31"/>
    <mergeCell ref="F32:N33"/>
    <mergeCell ref="F34:N35"/>
    <mergeCell ref="CT4:CU18"/>
    <mergeCell ref="O4:O26"/>
    <mergeCell ref="P4:P26"/>
    <mergeCell ref="B78:B101"/>
    <mergeCell ref="F94:N95"/>
    <mergeCell ref="F96:N97"/>
    <mergeCell ref="F98:N99"/>
    <mergeCell ref="F100:N101"/>
    <mergeCell ref="F90:N91"/>
    <mergeCell ref="F84:N85"/>
    <mergeCell ref="C48:E53"/>
    <mergeCell ref="C72:E77"/>
    <mergeCell ref="C90:E101"/>
    <mergeCell ref="F92:N93"/>
    <mergeCell ref="F48:N49"/>
    <mergeCell ref="F72:N73"/>
    <mergeCell ref="F74:N75"/>
    <mergeCell ref="F76:N77"/>
    <mergeCell ref="F50:N51"/>
    <mergeCell ref="B28:B77"/>
    <mergeCell ref="F36:N37"/>
    <mergeCell ref="C28:E37"/>
    <mergeCell ref="F64:N65"/>
    <mergeCell ref="C66:E71"/>
    <mergeCell ref="F128:N128"/>
    <mergeCell ref="F126:N127"/>
    <mergeCell ref="B122:E128"/>
    <mergeCell ref="F122:N123"/>
    <mergeCell ref="F124:N125"/>
    <mergeCell ref="A1:A136"/>
    <mergeCell ref="F129:N129"/>
    <mergeCell ref="F130:N130"/>
    <mergeCell ref="B129:E130"/>
    <mergeCell ref="B1:CR1"/>
    <mergeCell ref="AK4:AK26"/>
    <mergeCell ref="B102:B121"/>
    <mergeCell ref="F120:N121"/>
    <mergeCell ref="F102:N103"/>
    <mergeCell ref="C102:E107"/>
    <mergeCell ref="F66:N67"/>
    <mergeCell ref="F114:N115"/>
    <mergeCell ref="F116:N117"/>
    <mergeCell ref="F118:N119"/>
    <mergeCell ref="C114:E121"/>
    <mergeCell ref="F104:N105"/>
    <mergeCell ref="F106:N107"/>
    <mergeCell ref="F68:N69"/>
    <mergeCell ref="F70:N71"/>
    <mergeCell ref="C108:E113"/>
    <mergeCell ref="C54:E65"/>
    <mergeCell ref="F56:N57"/>
    <mergeCell ref="F58:N59"/>
    <mergeCell ref="F60:N61"/>
    <mergeCell ref="F62:N63"/>
    <mergeCell ref="C78:E89"/>
    <mergeCell ref="F78:N79"/>
    <mergeCell ref="F80:N81"/>
    <mergeCell ref="F82:N83"/>
    <mergeCell ref="F110:N111"/>
    <mergeCell ref="F112:N113"/>
    <mergeCell ref="F108:N109"/>
    <mergeCell ref="F86:N87"/>
    <mergeCell ref="F88:N89"/>
    <mergeCell ref="Q4:Q26"/>
    <mergeCell ref="R4:R26"/>
    <mergeCell ref="S4:S26"/>
    <mergeCell ref="AL4:AL26"/>
    <mergeCell ref="BA4:BA26"/>
    <mergeCell ref="AZ4:AZ26"/>
    <mergeCell ref="B19:L19"/>
    <mergeCell ref="AB4:AB26"/>
    <mergeCell ref="AC4:AC26"/>
    <mergeCell ref="AD4:AD26"/>
    <mergeCell ref="AY4:AY26"/>
    <mergeCell ref="AH4:AH26"/>
    <mergeCell ref="AE4:AE26"/>
    <mergeCell ref="AG4:AG26"/>
    <mergeCell ref="W4:W26"/>
    <mergeCell ref="X4:X26"/>
    <mergeCell ref="AR3:AT3"/>
    <mergeCell ref="Y3:AD3"/>
    <mergeCell ref="AA4:AA26"/>
    <mergeCell ref="Y4:Y26"/>
    <mergeCell ref="AM4:AM26"/>
    <mergeCell ref="AO4:AO26"/>
    <mergeCell ref="AW4:AW26"/>
    <mergeCell ref="AV4:AV26"/>
    <mergeCell ref="AU4:AU26"/>
    <mergeCell ref="AU3:AX3"/>
    <mergeCell ref="AR4:AR26"/>
    <mergeCell ref="AX4:AX26"/>
    <mergeCell ref="CI4:CI26"/>
    <mergeCell ref="CG4:CG26"/>
    <mergeCell ref="CH4:CH26"/>
    <mergeCell ref="AY3:BB3"/>
    <mergeCell ref="BE4:BE26"/>
    <mergeCell ref="BK4:BK26"/>
    <mergeCell ref="CL4:CL26"/>
    <mergeCell ref="CJ4:CJ26"/>
    <mergeCell ref="CK4:CK26"/>
    <mergeCell ref="BW4:BW26"/>
    <mergeCell ref="BX4:BX26"/>
    <mergeCell ref="CE4:CE26"/>
    <mergeCell ref="CA4:CA26"/>
    <mergeCell ref="CF4:CF26"/>
    <mergeCell ref="CB4:CB26"/>
    <mergeCell ref="CC4:CC26"/>
    <mergeCell ref="BC4:BC26"/>
    <mergeCell ref="BD4:BD26"/>
    <mergeCell ref="BV4:BV26"/>
    <mergeCell ref="BU4:BU26"/>
    <mergeCell ref="BT4:BT26"/>
    <mergeCell ref="BF4:BF26"/>
    <mergeCell ref="BG4:BG26"/>
    <mergeCell ref="BB4:BB26"/>
    <mergeCell ref="CJ3:CL3"/>
    <mergeCell ref="CM3:CR3"/>
    <mergeCell ref="CG3:CI3"/>
    <mergeCell ref="CP4:CP26"/>
    <mergeCell ref="CB3:CD3"/>
    <mergeCell ref="CE3:CF3"/>
    <mergeCell ref="BY3:CA3"/>
    <mergeCell ref="BC3:BE3"/>
    <mergeCell ref="BF3:BG3"/>
    <mergeCell ref="BH3:BK3"/>
    <mergeCell ref="BL3:BN3"/>
    <mergeCell ref="BO3:BQ3"/>
    <mergeCell ref="BS3:BU3"/>
    <mergeCell ref="BV3:BX3"/>
    <mergeCell ref="BS4:BS26"/>
    <mergeCell ref="BN4:BN26"/>
    <mergeCell ref="BY4:BY26"/>
    <mergeCell ref="BZ4:BZ26"/>
    <mergeCell ref="BO4:BO26"/>
    <mergeCell ref="CQ4:CQ26"/>
    <mergeCell ref="CR4:CR26"/>
    <mergeCell ref="CM4:CM26"/>
    <mergeCell ref="CN4:CN26"/>
    <mergeCell ref="CO4:CO26"/>
    <mergeCell ref="F3:N3"/>
    <mergeCell ref="O3:R3"/>
    <mergeCell ref="F54:N55"/>
    <mergeCell ref="O2:CR2"/>
    <mergeCell ref="S3:X3"/>
    <mergeCell ref="AE3:AH3"/>
    <mergeCell ref="AI3:AL3"/>
    <mergeCell ref="AM3:AQ3"/>
    <mergeCell ref="F52:N53"/>
    <mergeCell ref="BH4:BH26"/>
    <mergeCell ref="BP4:BP26"/>
    <mergeCell ref="BR4:BR26"/>
    <mergeCell ref="BQ4:BQ26"/>
    <mergeCell ref="AS4:AS26"/>
    <mergeCell ref="AT4:AT26"/>
    <mergeCell ref="AQ4:AQ26"/>
    <mergeCell ref="BI4:BI26"/>
    <mergeCell ref="BJ4:BJ26"/>
    <mergeCell ref="BL4:BL26"/>
    <mergeCell ref="BM4:BM26"/>
    <mergeCell ref="AP4:AP26"/>
    <mergeCell ref="AN4:AN26"/>
    <mergeCell ref="AF4:AF26"/>
    <mergeCell ref="CD4:CD26"/>
    <mergeCell ref="CO140:CR143"/>
    <mergeCell ref="CS140:CT141"/>
    <mergeCell ref="CS142:CT143"/>
    <mergeCell ref="CU140:CW140"/>
    <mergeCell ref="CU141:CW141"/>
    <mergeCell ref="CU142:CW142"/>
    <mergeCell ref="CU143:CW143"/>
    <mergeCell ref="CX140:CY141"/>
    <mergeCell ref="CO144:CX145"/>
  </mergeCells>
  <phoneticPr fontId="1" type="noConversion"/>
  <printOptions horizontalCentered="1"/>
  <pageMargins left="0.59055118110236227" right="0.59055118110236227" top="0.59055118110236227" bottom="0.59055118110236227" header="0" footer="0"/>
  <pageSetup paperSize="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11" workbookViewId="0">
      <selection activeCell="E32" sqref="E32:G32"/>
    </sheetView>
  </sheetViews>
  <sheetFormatPr baseColWidth="10" defaultColWidth="9.140625" defaultRowHeight="12.75" x14ac:dyDescent="0.2"/>
  <cols>
    <col min="1" max="1" width="11.42578125" style="30" customWidth="1"/>
    <col min="2" max="4" width="11.42578125" customWidth="1"/>
    <col min="5" max="5" width="19.7109375" customWidth="1"/>
    <col min="6" max="256" width="11.42578125" customWidth="1"/>
  </cols>
  <sheetData>
    <row r="1" spans="2:9" ht="34.5" customHeight="1" thickBot="1" x14ac:dyDescent="0.25">
      <c r="B1" s="464" t="s">
        <v>183</v>
      </c>
      <c r="C1" s="465"/>
      <c r="D1" s="465"/>
      <c r="E1" s="465"/>
      <c r="F1" s="465"/>
      <c r="G1" s="465"/>
      <c r="H1" s="465"/>
      <c r="I1" s="466"/>
    </row>
    <row r="2" spans="2:9" ht="11.25" customHeight="1" thickBot="1" x14ac:dyDescent="0.25">
      <c r="B2" s="118"/>
      <c r="C2" s="119"/>
      <c r="D2" s="119"/>
      <c r="E2" s="119"/>
      <c r="F2" s="119"/>
      <c r="G2" s="119"/>
      <c r="H2" s="119"/>
      <c r="I2" s="120"/>
    </row>
    <row r="3" spans="2:9" ht="16.5" thickBot="1" x14ac:dyDescent="0.25">
      <c r="B3" s="467" t="s">
        <v>184</v>
      </c>
      <c r="C3" s="468"/>
      <c r="D3" s="468"/>
      <c r="E3" s="468"/>
      <c r="F3" s="468"/>
      <c r="G3" s="468"/>
      <c r="H3" s="468"/>
      <c r="I3" s="469"/>
    </row>
    <row r="4" spans="2:9" x14ac:dyDescent="0.2">
      <c r="B4" s="458" t="s">
        <v>185</v>
      </c>
      <c r="C4" s="459"/>
      <c r="D4" s="459"/>
      <c r="E4" s="459"/>
      <c r="F4" s="459"/>
      <c r="G4" s="459"/>
      <c r="H4" s="459"/>
      <c r="I4" s="460"/>
    </row>
    <row r="5" spans="2:9" x14ac:dyDescent="0.2">
      <c r="B5" s="461"/>
      <c r="C5" s="462"/>
      <c r="D5" s="462"/>
      <c r="E5" s="462"/>
      <c r="F5" s="462"/>
      <c r="G5" s="462"/>
      <c r="H5" s="462"/>
      <c r="I5" s="463"/>
    </row>
    <row r="6" spans="2:9" ht="15" thickBot="1" x14ac:dyDescent="0.25">
      <c r="B6" s="439" t="s">
        <v>186</v>
      </c>
      <c r="C6" s="440"/>
      <c r="D6" s="440"/>
      <c r="E6" s="440"/>
      <c r="F6" s="440"/>
      <c r="G6" s="440"/>
      <c r="H6" s="440"/>
      <c r="I6" s="441"/>
    </row>
    <row r="7" spans="2:9" ht="13.5" thickBot="1" x14ac:dyDescent="0.25">
      <c r="B7" s="107"/>
      <c r="C7" s="108"/>
      <c r="D7" s="108"/>
      <c r="E7" s="108"/>
      <c r="F7" s="117"/>
      <c r="G7" s="108"/>
      <c r="H7" s="108"/>
      <c r="I7" s="109"/>
    </row>
    <row r="8" spans="2:9" ht="14.25" x14ac:dyDescent="0.2">
      <c r="B8" s="9"/>
      <c r="C8" s="29"/>
      <c r="D8" s="29"/>
      <c r="E8" s="122" t="s">
        <v>187</v>
      </c>
      <c r="F8" s="123">
        <v>1</v>
      </c>
      <c r="G8" s="29"/>
      <c r="H8" s="29"/>
      <c r="I8" s="112"/>
    </row>
    <row r="9" spans="2:9" ht="14.25" x14ac:dyDescent="0.2">
      <c r="B9" s="9"/>
      <c r="C9" s="29"/>
      <c r="D9" s="29"/>
      <c r="E9" s="124" t="s">
        <v>188</v>
      </c>
      <c r="F9" s="125">
        <v>3</v>
      </c>
      <c r="G9" s="29"/>
      <c r="H9" s="29"/>
      <c r="I9" s="112"/>
    </row>
    <row r="10" spans="2:9" ht="14.25" x14ac:dyDescent="0.2">
      <c r="B10" s="9"/>
      <c r="C10" s="29"/>
      <c r="D10" s="29"/>
      <c r="E10" s="124" t="s">
        <v>189</v>
      </c>
      <c r="F10" s="125">
        <v>5</v>
      </c>
      <c r="G10" s="29"/>
      <c r="H10" s="29"/>
      <c r="I10" s="112"/>
    </row>
    <row r="11" spans="2:9" ht="14.25" x14ac:dyDescent="0.2">
      <c r="B11" s="9"/>
      <c r="C11" s="29"/>
      <c r="D11" s="29"/>
      <c r="E11" s="124" t="s">
        <v>190</v>
      </c>
      <c r="F11" s="125">
        <v>8</v>
      </c>
      <c r="G11" s="29"/>
      <c r="H11" s="29"/>
      <c r="I11" s="112"/>
    </row>
    <row r="12" spans="2:9" ht="15" thickBot="1" x14ac:dyDescent="0.25">
      <c r="B12" s="9"/>
      <c r="C12" s="29"/>
      <c r="D12" s="29"/>
      <c r="E12" s="126" t="s">
        <v>191</v>
      </c>
      <c r="F12" s="127">
        <v>10</v>
      </c>
      <c r="G12" s="29"/>
      <c r="H12" s="29"/>
      <c r="I12" s="112"/>
    </row>
    <row r="13" spans="2:9" x14ac:dyDescent="0.2">
      <c r="B13" s="9"/>
      <c r="C13" s="29"/>
      <c r="D13" s="29"/>
      <c r="E13" s="29"/>
      <c r="F13" s="121"/>
      <c r="G13" s="29"/>
      <c r="H13" s="29"/>
      <c r="I13" s="112"/>
    </row>
    <row r="14" spans="2:9" ht="13.5" thickBot="1" x14ac:dyDescent="0.25">
      <c r="B14" s="113"/>
      <c r="C14" s="114"/>
      <c r="D14" s="114"/>
      <c r="E14" s="114"/>
      <c r="F14" s="114"/>
      <c r="G14" s="114"/>
      <c r="H14" s="114"/>
      <c r="I14" s="115"/>
    </row>
    <row r="15" spans="2:9" ht="16.5" thickBot="1" x14ac:dyDescent="0.25">
      <c r="B15" s="470" t="s">
        <v>192</v>
      </c>
      <c r="C15" s="471"/>
      <c r="D15" s="471"/>
      <c r="E15" s="471"/>
      <c r="F15" s="471"/>
      <c r="G15" s="471"/>
      <c r="H15" s="471"/>
      <c r="I15" s="472"/>
    </row>
    <row r="16" spans="2:9" x14ac:dyDescent="0.2">
      <c r="B16" s="458" t="s">
        <v>193</v>
      </c>
      <c r="C16" s="459"/>
      <c r="D16" s="459"/>
      <c r="E16" s="459"/>
      <c r="F16" s="459"/>
      <c r="G16" s="459"/>
      <c r="H16" s="459"/>
      <c r="I16" s="460"/>
    </row>
    <row r="17" spans="2:12" ht="28.5" customHeight="1" x14ac:dyDescent="0.2">
      <c r="B17" s="461"/>
      <c r="C17" s="462"/>
      <c r="D17" s="462"/>
      <c r="E17" s="462"/>
      <c r="F17" s="462"/>
      <c r="G17" s="462"/>
      <c r="H17" s="462"/>
      <c r="I17" s="463"/>
    </row>
    <row r="18" spans="2:12" ht="15" thickBot="1" x14ac:dyDescent="0.25">
      <c r="B18" s="439" t="s">
        <v>194</v>
      </c>
      <c r="C18" s="440"/>
      <c r="D18" s="440"/>
      <c r="E18" s="440"/>
      <c r="F18" s="440"/>
      <c r="G18" s="440"/>
      <c r="H18" s="440"/>
      <c r="I18" s="441"/>
    </row>
    <row r="19" spans="2:12" ht="13.5" thickBot="1" x14ac:dyDescent="0.25">
      <c r="B19" s="107"/>
      <c r="C19" s="108"/>
      <c r="D19" s="108"/>
      <c r="E19" s="108"/>
      <c r="F19" s="108"/>
      <c r="G19" s="108"/>
      <c r="H19" s="108"/>
      <c r="I19" s="109"/>
    </row>
    <row r="20" spans="2:12" ht="14.25" x14ac:dyDescent="0.2">
      <c r="B20" s="9"/>
      <c r="C20" s="29"/>
      <c r="D20" s="29"/>
      <c r="E20" s="122" t="s">
        <v>195</v>
      </c>
      <c r="F20" s="123">
        <v>1</v>
      </c>
      <c r="G20" s="29"/>
      <c r="H20" s="29"/>
      <c r="I20" s="112"/>
    </row>
    <row r="21" spans="2:12" ht="14.25" x14ac:dyDescent="0.2">
      <c r="B21" s="9"/>
      <c r="C21" s="29"/>
      <c r="D21" s="29"/>
      <c r="E21" s="124" t="s">
        <v>196</v>
      </c>
      <c r="F21" s="125">
        <v>5</v>
      </c>
      <c r="G21" s="29"/>
      <c r="H21" s="29"/>
      <c r="I21" s="112"/>
    </row>
    <row r="22" spans="2:12" ht="14.25" x14ac:dyDescent="0.2">
      <c r="B22" s="9"/>
      <c r="C22" s="29"/>
      <c r="D22" s="29"/>
      <c r="E22" s="124" t="s">
        <v>197</v>
      </c>
      <c r="F22" s="125">
        <v>8</v>
      </c>
      <c r="G22" s="29"/>
      <c r="H22" s="29"/>
      <c r="I22" s="112"/>
    </row>
    <row r="23" spans="2:12" ht="15" thickBot="1" x14ac:dyDescent="0.25">
      <c r="B23" s="9"/>
      <c r="C23" s="29"/>
      <c r="D23" s="29"/>
      <c r="E23" s="126" t="s">
        <v>198</v>
      </c>
      <c r="F23" s="127">
        <v>10</v>
      </c>
      <c r="G23" s="29"/>
      <c r="H23" s="29"/>
      <c r="I23" s="112"/>
    </row>
    <row r="24" spans="2:12" ht="13.5" thickBot="1" x14ac:dyDescent="0.25">
      <c r="B24" s="113"/>
      <c r="C24" s="114"/>
      <c r="D24" s="114"/>
      <c r="E24" s="116"/>
      <c r="F24" s="114"/>
      <c r="G24" s="114"/>
      <c r="H24" s="114"/>
      <c r="I24" s="115"/>
    </row>
    <row r="25" spans="2:12" ht="13.5" thickBot="1" x14ac:dyDescent="0.25">
      <c r="B25" s="107"/>
      <c r="C25" s="108"/>
      <c r="D25" s="108"/>
      <c r="E25" s="108"/>
      <c r="F25" s="108"/>
      <c r="G25" s="108"/>
      <c r="H25" s="108"/>
      <c r="I25" s="109"/>
    </row>
    <row r="26" spans="2:12" ht="18" customHeight="1" x14ac:dyDescent="0.25">
      <c r="B26" s="9"/>
      <c r="C26" s="442" t="s">
        <v>208</v>
      </c>
      <c r="D26" s="443"/>
      <c r="E26" s="32" t="s">
        <v>205</v>
      </c>
      <c r="F26" s="29"/>
      <c r="G26" s="29"/>
      <c r="H26" s="29"/>
      <c r="I26" s="112"/>
    </row>
    <row r="27" spans="2:12" ht="20.25" customHeight="1" thickBot="1" x14ac:dyDescent="0.3">
      <c r="B27" s="9"/>
      <c r="C27" s="29"/>
      <c r="D27" s="29"/>
      <c r="E27" s="33" t="s">
        <v>206</v>
      </c>
      <c r="F27" s="444" t="s">
        <v>207</v>
      </c>
      <c r="G27" s="442"/>
      <c r="H27" s="29"/>
      <c r="I27" s="112"/>
    </row>
    <row r="28" spans="2:12" ht="13.5" thickBot="1" x14ac:dyDescent="0.25">
      <c r="B28" s="113"/>
      <c r="C28" s="114"/>
      <c r="D28" s="114"/>
      <c r="E28" s="114"/>
      <c r="F28" s="114"/>
      <c r="G28" s="114"/>
      <c r="H28" s="114"/>
      <c r="I28" s="115"/>
    </row>
    <row r="29" spans="2:12" ht="13.5" thickBot="1" x14ac:dyDescent="0.25">
      <c r="B29" s="107"/>
      <c r="C29" s="108"/>
      <c r="D29" s="108"/>
      <c r="E29" s="108"/>
      <c r="F29" s="108"/>
      <c r="G29" s="108"/>
      <c r="H29" s="108"/>
      <c r="I29" s="109"/>
      <c r="J29" s="103"/>
      <c r="K29" s="103"/>
      <c r="L29" s="103"/>
    </row>
    <row r="30" spans="2:12" ht="16.5" thickBot="1" x14ac:dyDescent="0.25">
      <c r="B30" s="9"/>
      <c r="C30" s="449" t="s">
        <v>61</v>
      </c>
      <c r="D30" s="450"/>
      <c r="E30" s="450"/>
      <c r="F30" s="450"/>
      <c r="G30" s="451"/>
      <c r="H30" s="105"/>
      <c r="I30" s="110"/>
      <c r="J30" s="104"/>
      <c r="K30" s="104"/>
      <c r="L30" s="104"/>
    </row>
    <row r="31" spans="2:12" ht="15" x14ac:dyDescent="0.2">
      <c r="B31" s="9"/>
      <c r="C31" s="445" t="s">
        <v>52</v>
      </c>
      <c r="D31" s="446"/>
      <c r="E31" s="452" t="s">
        <v>53</v>
      </c>
      <c r="F31" s="452"/>
      <c r="G31" s="453"/>
      <c r="H31" s="106"/>
      <c r="I31" s="111"/>
      <c r="J31" s="103"/>
      <c r="K31" s="103"/>
      <c r="L31" s="103"/>
    </row>
    <row r="32" spans="2:12" ht="15" x14ac:dyDescent="0.2">
      <c r="B32" s="9"/>
      <c r="C32" s="447" t="s">
        <v>54</v>
      </c>
      <c r="D32" s="448"/>
      <c r="E32" s="454" t="s">
        <v>55</v>
      </c>
      <c r="F32" s="454"/>
      <c r="G32" s="455"/>
      <c r="H32" s="106"/>
      <c r="I32" s="111"/>
      <c r="J32" s="103"/>
      <c r="K32" s="103"/>
      <c r="L32" s="103"/>
    </row>
    <row r="33" spans="2:12" ht="15" x14ac:dyDescent="0.2">
      <c r="B33" s="9"/>
      <c r="C33" s="447" t="s">
        <v>56</v>
      </c>
      <c r="D33" s="448"/>
      <c r="E33" s="456" t="s">
        <v>57</v>
      </c>
      <c r="F33" s="456"/>
      <c r="G33" s="457"/>
      <c r="H33" s="106"/>
      <c r="I33" s="111"/>
      <c r="J33" s="103"/>
      <c r="K33" s="103"/>
      <c r="L33" s="103"/>
    </row>
    <row r="34" spans="2:12" ht="15.75" thickBot="1" x14ac:dyDescent="0.25">
      <c r="B34" s="9"/>
      <c r="C34" s="437" t="s">
        <v>58</v>
      </c>
      <c r="D34" s="438"/>
      <c r="E34" s="435" t="s">
        <v>59</v>
      </c>
      <c r="F34" s="435"/>
      <c r="G34" s="436"/>
      <c r="H34" s="106"/>
      <c r="I34" s="111"/>
      <c r="J34" s="103"/>
      <c r="K34" s="103"/>
      <c r="L34" s="103"/>
    </row>
    <row r="35" spans="2:12" x14ac:dyDescent="0.2">
      <c r="B35" s="9"/>
      <c r="C35" s="29"/>
      <c r="D35" s="29"/>
      <c r="E35" s="29"/>
      <c r="F35" s="29"/>
      <c r="G35" s="29"/>
      <c r="H35" s="29"/>
      <c r="I35" s="112"/>
      <c r="J35" s="103"/>
      <c r="K35" s="103"/>
      <c r="L35" s="103"/>
    </row>
    <row r="36" spans="2:12" ht="13.5" thickBot="1" x14ac:dyDescent="0.25">
      <c r="B36" s="113"/>
      <c r="C36" s="114"/>
      <c r="D36" s="114"/>
      <c r="E36" s="114"/>
      <c r="F36" s="114"/>
      <c r="G36" s="114"/>
      <c r="H36" s="114"/>
      <c r="I36" s="115"/>
    </row>
    <row r="37" spans="2:12" ht="13.5" thickBot="1" x14ac:dyDescent="0.25">
      <c r="B37" s="107"/>
      <c r="C37" s="108"/>
      <c r="D37" s="108"/>
      <c r="E37" s="108"/>
      <c r="F37" s="108"/>
      <c r="G37" s="108"/>
      <c r="H37" s="108"/>
      <c r="I37" s="109"/>
    </row>
    <row r="38" spans="2:12" ht="15.75" x14ac:dyDescent="0.2">
      <c r="B38" s="9"/>
      <c r="C38" s="29"/>
      <c r="D38" s="424" t="s">
        <v>60</v>
      </c>
      <c r="E38" s="425"/>
      <c r="F38" s="425"/>
      <c r="G38" s="426"/>
      <c r="H38" s="29"/>
      <c r="I38" s="112"/>
    </row>
    <row r="39" spans="2:12" ht="21" customHeight="1" x14ac:dyDescent="0.2">
      <c r="B39" s="9"/>
      <c r="C39" s="29"/>
      <c r="D39" s="427" t="s">
        <v>144</v>
      </c>
      <c r="E39" s="428"/>
      <c r="F39" s="431" t="s">
        <v>145</v>
      </c>
      <c r="G39" s="432"/>
      <c r="H39" s="29"/>
      <c r="I39" s="112"/>
    </row>
    <row r="40" spans="2:12" ht="34.5" customHeight="1" thickBot="1" x14ac:dyDescent="0.25">
      <c r="B40" s="9"/>
      <c r="C40" s="29"/>
      <c r="D40" s="429" t="s">
        <v>147</v>
      </c>
      <c r="E40" s="430"/>
      <c r="F40" s="433" t="s">
        <v>146</v>
      </c>
      <c r="G40" s="434"/>
      <c r="H40" s="29"/>
      <c r="I40" s="112"/>
    </row>
    <row r="41" spans="2:12" x14ac:dyDescent="0.2">
      <c r="B41" s="9"/>
      <c r="C41" s="29"/>
      <c r="D41" s="29"/>
      <c r="E41" s="29"/>
      <c r="F41" s="29"/>
      <c r="G41" s="29"/>
      <c r="H41" s="29"/>
      <c r="I41" s="112"/>
    </row>
    <row r="42" spans="2:12" ht="13.5" thickBot="1" x14ac:dyDescent="0.25">
      <c r="B42" s="113"/>
      <c r="C42" s="114"/>
      <c r="D42" s="114"/>
      <c r="E42" s="114"/>
      <c r="F42" s="114"/>
      <c r="G42" s="114"/>
      <c r="H42" s="114"/>
      <c r="I42" s="115"/>
    </row>
  </sheetData>
  <sheetProtection algorithmName="SHA-512" hashValue="Uld1gFZEVYkOmto0tDuEzrQ492qHWCzmy5h3bQZwnhgoc2za0niaabGrPBRLcH5Xs+f4k2AXOhzughR+gB1Svw==" saltValue="VDYA54RWo5fSJpREbJJFYQ==" spinCount="100000" sheet="1" objects="1" scenarios="1" selectLockedCells="1" selectUnlockedCells="1"/>
  <mergeCells count="23">
    <mergeCell ref="B16:I17"/>
    <mergeCell ref="B1:I1"/>
    <mergeCell ref="B3:I3"/>
    <mergeCell ref="B4:I5"/>
    <mergeCell ref="B6:I6"/>
    <mergeCell ref="B15:I15"/>
    <mergeCell ref="E34:G34"/>
    <mergeCell ref="C34:D34"/>
    <mergeCell ref="B18:I18"/>
    <mergeCell ref="C26:D26"/>
    <mergeCell ref="F27:G27"/>
    <mergeCell ref="C31:D31"/>
    <mergeCell ref="C32:D32"/>
    <mergeCell ref="C33:D33"/>
    <mergeCell ref="C30:G30"/>
    <mergeCell ref="E31:G31"/>
    <mergeCell ref="E32:G32"/>
    <mergeCell ref="E33:G33"/>
    <mergeCell ref="D38:G38"/>
    <mergeCell ref="D39:E39"/>
    <mergeCell ref="D40:E40"/>
    <mergeCell ref="F39:G39"/>
    <mergeCell ref="F40:G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VALORACION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tafur</dc:creator>
  <cp:lastModifiedBy>Jefferson Zapata Moreno</cp:lastModifiedBy>
  <cp:lastPrinted>2006-11-07T16:09:17Z</cp:lastPrinted>
  <dcterms:created xsi:type="dcterms:W3CDTF">2006-11-04T14:40:47Z</dcterms:created>
  <dcterms:modified xsi:type="dcterms:W3CDTF">2021-04-28T20:28:00Z</dcterms:modified>
</cp:coreProperties>
</file>