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7A1B8493-775D-41CA-A6E4-F66F4BDEAF27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variables" sheetId="1" r:id="rId1"/>
    <sheet name="Matriz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7" i="2" l="1"/>
  <c r="L48" i="2"/>
  <c r="L51" i="2" s="1"/>
  <c r="L49" i="2"/>
  <c r="L50" i="2"/>
  <c r="J47" i="2"/>
  <c r="J48" i="2"/>
  <c r="J49" i="2"/>
  <c r="J50" i="2"/>
  <c r="L39" i="2"/>
  <c r="L40" i="2"/>
  <c r="L41" i="2"/>
  <c r="L42" i="2"/>
  <c r="J39" i="2"/>
  <c r="J40" i="2"/>
  <c r="J41" i="2"/>
  <c r="J42" i="2"/>
  <c r="L31" i="2"/>
  <c r="L32" i="2"/>
  <c r="L33" i="2"/>
  <c r="L34" i="2"/>
  <c r="J31" i="2"/>
  <c r="J32" i="2"/>
  <c r="J33" i="2"/>
  <c r="J34" i="2"/>
  <c r="L15" i="2"/>
  <c r="L16" i="2"/>
  <c r="L19" i="2" s="1"/>
  <c r="L17" i="2"/>
  <c r="L18" i="2"/>
  <c r="J15" i="2"/>
  <c r="J16" i="2"/>
  <c r="J19" i="2" s="1"/>
  <c r="J17" i="2"/>
  <c r="J18" i="2"/>
  <c r="L7" i="2"/>
  <c r="L8" i="2"/>
  <c r="L9" i="2"/>
  <c r="L10" i="2"/>
  <c r="J7" i="2"/>
  <c r="J8" i="2"/>
  <c r="J9" i="2"/>
  <c r="J10" i="2"/>
  <c r="L23" i="2"/>
  <c r="L24" i="2"/>
  <c r="L27" i="2" s="1"/>
  <c r="L25" i="2"/>
  <c r="L26" i="2"/>
  <c r="J23" i="2"/>
  <c r="J24" i="2"/>
  <c r="J25" i="2"/>
  <c r="J26" i="2"/>
  <c r="H23" i="2"/>
  <c r="H24" i="2"/>
  <c r="H25" i="2"/>
  <c r="H26" i="2"/>
  <c r="H31" i="2"/>
  <c r="H32" i="2"/>
  <c r="H33" i="2"/>
  <c r="H34" i="2"/>
  <c r="H39" i="2"/>
  <c r="H40" i="2"/>
  <c r="H41" i="2"/>
  <c r="H42" i="2"/>
  <c r="H47" i="2"/>
  <c r="H48" i="2"/>
  <c r="H51" i="2" s="1"/>
  <c r="H49" i="2"/>
  <c r="H50" i="2"/>
  <c r="L46" i="2"/>
  <c r="L38" i="2"/>
  <c r="L30" i="2"/>
  <c r="L22" i="2"/>
  <c r="L14" i="2"/>
  <c r="L6" i="2"/>
  <c r="J46" i="2"/>
  <c r="J38" i="2"/>
  <c r="J30" i="2"/>
  <c r="J22" i="2"/>
  <c r="J14" i="2"/>
  <c r="J6" i="2"/>
  <c r="H46" i="2"/>
  <c r="H38" i="2"/>
  <c r="H30" i="2"/>
  <c r="H22" i="2"/>
  <c r="H14" i="2"/>
  <c r="H7" i="2"/>
  <c r="H8" i="2"/>
  <c r="H9" i="2"/>
  <c r="H10" i="2"/>
  <c r="H6" i="2"/>
  <c r="G35" i="2"/>
  <c r="F47" i="2"/>
  <c r="F48" i="2"/>
  <c r="F51" i="2" s="1"/>
  <c r="F49" i="2"/>
  <c r="F50" i="2"/>
  <c r="F46" i="2"/>
  <c r="F39" i="2"/>
  <c r="F40" i="2"/>
  <c r="F43" i="2" s="1"/>
  <c r="F41" i="2"/>
  <c r="F42" i="2"/>
  <c r="F38" i="2"/>
  <c r="F31" i="2"/>
  <c r="F32" i="2"/>
  <c r="F35" i="2" s="1"/>
  <c r="F33" i="2"/>
  <c r="F34" i="2"/>
  <c r="F30" i="2"/>
  <c r="F23" i="2"/>
  <c r="F24" i="2"/>
  <c r="F25" i="2"/>
  <c r="F26" i="2"/>
  <c r="F22" i="2"/>
  <c r="F15" i="2"/>
  <c r="F16" i="2"/>
  <c r="F17" i="2"/>
  <c r="F18" i="2"/>
  <c r="F14" i="2"/>
  <c r="F7" i="2"/>
  <c r="F8" i="2"/>
  <c r="F9" i="2"/>
  <c r="F10" i="2"/>
  <c r="F6" i="2"/>
  <c r="E52" i="2"/>
  <c r="K51" i="2"/>
  <c r="I51" i="2"/>
  <c r="G51" i="2"/>
  <c r="L43" i="2"/>
  <c r="K43" i="2"/>
  <c r="J43" i="2"/>
  <c r="I43" i="2"/>
  <c r="H43" i="2"/>
  <c r="G43" i="2"/>
  <c r="L35" i="2"/>
  <c r="K35" i="2"/>
  <c r="J35" i="2"/>
  <c r="I35" i="2"/>
  <c r="H35" i="2"/>
  <c r="K27" i="2"/>
  <c r="I27" i="2"/>
  <c r="H27" i="2"/>
  <c r="G27" i="2"/>
  <c r="K19" i="2"/>
  <c r="I19" i="2"/>
  <c r="H19" i="2"/>
  <c r="G19" i="2"/>
  <c r="F19" i="2"/>
  <c r="K11" i="2"/>
  <c r="J11" i="2"/>
  <c r="I11" i="2"/>
  <c r="H11" i="2"/>
  <c r="G11" i="2"/>
  <c r="F11" i="2"/>
  <c r="G52" i="1"/>
  <c r="J51" i="2" l="1"/>
  <c r="L11" i="2"/>
  <c r="J52" i="2"/>
  <c r="L52" i="2"/>
  <c r="H52" i="2"/>
  <c r="F27" i="2"/>
  <c r="F52" i="2" s="1"/>
</calcChain>
</file>

<file path=xl/sharedStrings.xml><?xml version="1.0" encoding="utf-8"?>
<sst xmlns="http://schemas.openxmlformats.org/spreadsheetml/2006/main" count="198" uniqueCount="87">
  <si>
    <t>FICHA SELECCIÓN VARIABLES</t>
  </si>
  <si>
    <t xml:space="preserve">Dimención Politica  </t>
  </si>
  <si>
    <t>Putuación</t>
  </si>
  <si>
    <t>No</t>
  </si>
  <si>
    <t xml:space="preserve">Nombre de la variable </t>
  </si>
  <si>
    <t>Argumento</t>
  </si>
  <si>
    <t>Puntuación</t>
  </si>
  <si>
    <t>Incentivos Fiscales y Tributarios</t>
  </si>
  <si>
    <t>Beneficios fiscales y subsidios para la inversión en construcción en Colombia desde el exterior.</t>
  </si>
  <si>
    <t>Regulación de Inversiones Internacionales</t>
  </si>
  <si>
    <t>Políticas que afectan la inversión de colombianos en el exterior en bienes raíces en Colombia.</t>
  </si>
  <si>
    <t>Acceso a Financiamiento</t>
  </si>
  <si>
    <t>La disponibilidad de financiamiento y crédito asequible puede ser crucial para atraer inversores. La existencia de instituciones financieras y programas de financiamiento que apoyen la inversión en Colombia puede ser fundamental</t>
  </si>
  <si>
    <t>Acceso a Mercados y Canales de Distribución</t>
  </si>
  <si>
    <t>El acceso a mercados y canales de distribución puede ser fundamental para atraer inversores. La existencia de infraestructura y canales de distribución eficientes puede aumentar la confianza de los inversores y hacer que Colombia sea un destino más atractivo para la inversión</t>
  </si>
  <si>
    <t>Gobierno y Responsabilidad Social</t>
  </si>
  <si>
    <t>La responsabilidad social y el compromiso del gobierno con la transparencia y la ética pueden ser fundamentales para atraer inversores.</t>
  </si>
  <si>
    <t>Dimención Economico</t>
  </si>
  <si>
    <t>variable</t>
  </si>
  <si>
    <t>Potencial de inversión</t>
  </si>
  <si>
    <t>Identificar ciudades con alta concentración de inversionistas.</t>
  </si>
  <si>
    <t>Fluctuaciones económicas</t>
  </si>
  <si>
    <t>Impacto de las fluctuaciones económicas en el mercado inmobiliario.</t>
  </si>
  <si>
    <t>Tipos de interés</t>
  </si>
  <si>
    <t>Impacto de los tipos de interés en el financiamiento de inversiones.</t>
  </si>
  <si>
    <t>Poder adquisitivo</t>
  </si>
  <si>
    <t>Nivel de ingresos y capacidad de inversión de los compradores.</t>
  </si>
  <si>
    <t>Crecimiento Económico e inflacion</t>
  </si>
  <si>
    <t>La inflación y el crecimiento es un indicador importante para los inversores</t>
  </si>
  <si>
    <t xml:space="preserve">Dimensión Social </t>
  </si>
  <si>
    <t>Demografía</t>
  </si>
  <si>
    <t>Concentración de colombianos interesados en invertir.</t>
  </si>
  <si>
    <t>Preferencias del consumidor</t>
  </si>
  <si>
    <t>Tendencias y preferencias de los compradores.</t>
  </si>
  <si>
    <t>Cultura y hábitos</t>
  </si>
  <si>
    <t>Impacto de la cultura y los hábitos locales en la demanda inmobiliaria.</t>
  </si>
  <si>
    <t>Crecimiento poblacional</t>
  </si>
  <si>
    <t>Tasa de crecimiento de la población y su impacto en la demanda.</t>
  </si>
  <si>
    <t>Sostenibilidad Social</t>
  </si>
  <si>
    <t>Implementado estrategias para asegurar la sostenibilidad social de sus proyectos, como la generación de empleo local.</t>
  </si>
  <si>
    <t>Dimensión Tecnológico</t>
  </si>
  <si>
    <t>Plataformas digitales</t>
  </si>
  <si>
    <t>Uso de tecnología para optimizar ventas y reducir costos.</t>
  </si>
  <si>
    <t>Innovación en construcción</t>
  </si>
  <si>
    <t>Adopción de nuevas tecnologías en construcción.</t>
  </si>
  <si>
    <t>Herramientas de marketing digital</t>
  </si>
  <si>
    <t>Uso de herramientas digitales para campañas publicitarias.</t>
  </si>
  <si>
    <t>Automatización y eficiencia</t>
  </si>
  <si>
    <t>Implementación de sistemas automatizados en procesos constructivos.</t>
  </si>
  <si>
    <t>Uso de Tecnologías de la Realidad Aumentada y Virtua</t>
  </si>
  <si>
    <t>para mejorar la planificación y el diseño de proyectos. Esto puede ser un atractivo para inversores que buscan empresas que invierten en tecnologías de vanguardia</t>
  </si>
  <si>
    <t>Dimensón Ambiental</t>
  </si>
  <si>
    <t>Sostenibilidad y Certificaciones</t>
  </si>
  <si>
    <t>Constructora Bolívar ha logrado certificaciones importantes como LEED y EDGE, lo que demuestra su compromiso con la sostenibilidad y la eficiencia energética. Estas certificaciones pueden ser un atractivo para inversores que buscan empresas que priorizan el medio ambiente</t>
  </si>
  <si>
    <t>Energías Renovables</t>
  </si>
  <si>
    <t>La empresa ha implementado sistemas de energía solar en algunos de sus proyectos, lo que reduce los costos de consumo de energía y contribuye a la mitigación del cambio climático. Esto puede ser un atractivo para inversores que buscan empresas que invierten en energías renovables</t>
  </si>
  <si>
    <t>Gestión de Residuos</t>
  </si>
  <si>
    <t>Constructora Bolívar ha reducido significativamente la generación de residuos de construcción y demolición mediante estrategias de economía circular. Esto puede ser un atractivo para inversores que buscan empresas que priorizan la reducción de residuos y la sostenibilidad</t>
  </si>
  <si>
    <t>Educación Ambiental:</t>
  </si>
  <si>
    <t>La empresa ha certificado a más de 1.500 colaboradores en Colombia y Centroamérica en educación ambiental, lo que demuestra su compromiso con la formación de líderes y gestores ambientales. Esto puede ser un atractivo para inversores que buscan empresas que priorizan la educación y el desarrollo sostenible</t>
  </si>
  <si>
    <t>Compensación de la Huella de Carbono</t>
  </si>
  <si>
    <t>Constructora Bolívar ha compensado su huella de carbono mediante la generación de energía renovable y la certificación de carbono neutro. Esto puede ser un atractivo para inversores que buscan empresas que priorizan la mitigación del cambio climático</t>
  </si>
  <si>
    <t>Dimensión Legal</t>
  </si>
  <si>
    <t>Marco Regulatorio</t>
  </si>
  <si>
    <t>Permitir realizar inversiones de manera organizada y eficiente. La empresa debe cumplir con las normas y regulaciones aplicables en el sector de la construcción</t>
  </si>
  <si>
    <t>Licenciamiento Urbanístico</t>
  </si>
  <si>
    <t xml:space="preserve">La empresa debe obtener las licencias urbanísticas necesarias para desarrollar proyectos de construcción. </t>
  </si>
  <si>
    <t>Normas Técnicas</t>
  </si>
  <si>
    <t>Se debe cumplir con las normas técnicas colombianas,</t>
  </si>
  <si>
    <t>Asesoramiento Legal</t>
  </si>
  <si>
    <t>La empresa debe buscar el asesoramiento de profesionales del derecho para comprender a fondo sus obligaciones legales</t>
  </si>
  <si>
    <t>Cumplimiento de Normas Laborales</t>
  </si>
  <si>
    <t>La empresa debe cumplir con las normas laborales aplicables, como las normas de seguridad y salud en el trabajo</t>
  </si>
  <si>
    <t>ESTADOS UNIDOS</t>
  </si>
  <si>
    <t>CHILE</t>
  </si>
  <si>
    <t>ESPAÑA</t>
  </si>
  <si>
    <t>CANADA</t>
  </si>
  <si>
    <t xml:space="preserve">Factor Politico </t>
  </si>
  <si>
    <t>Ponderación</t>
  </si>
  <si>
    <t>Calificación</t>
  </si>
  <si>
    <t>Sutotal</t>
  </si>
  <si>
    <t>Factor Economico</t>
  </si>
  <si>
    <t xml:space="preserve">Factor Social </t>
  </si>
  <si>
    <t>Factor Tecnológico</t>
  </si>
  <si>
    <t>Factor Ambiental</t>
  </si>
  <si>
    <t>Factor Legal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</si>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</sst>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scheme val="minor"/>
    </font>
    <font>
      <b/>
      <sz val="12"/>
      <color theme="1"/>
      <name val="Calibri"/>
    </font>
    <font>
      <sz val="11"/>
      <name val="Calibri"/>
    </font>
    <font>
      <sz val="11"/>
      <color theme="1"/>
      <name val="Calibri"/>
    </font>
    <font>
      <sz val="11"/>
      <color theme="1"/>
      <name val="Calibri"/>
      <scheme val="minor"/>
    </font>
    <font>
      <sz val="18"/>
      <color theme="1"/>
      <name val="Calibri"/>
    </font>
    <font>
      <b/>
      <sz val="11"/>
      <color theme="1"/>
      <name val="Calibri"/>
    </font>
    <font>
      <b/>
      <sz val="20"/>
      <color rgb="FFFF0000"/>
      <name val="Calibri"/>
    </font>
    <font>
      <sz val="22"/>
      <color rgb="FF00B0F0"/>
      <name val="Calibri"/>
    </font>
    <font>
      <sz val="22"/>
      <color rgb="FFFFC000"/>
      <name val="Calibri"/>
    </font>
    <font>
      <sz val="22"/>
      <color rgb="FF757070"/>
      <name val="Calibri"/>
    </font>
    <font>
      <sz val="22"/>
      <color rgb="FFC55A11"/>
      <name val="Calibri"/>
    </font>
    <font>
      <sz val="8"/>
      <name val="Calibri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D8D8D8"/>
        <bgColor rgb="FFD8D8D8"/>
      </patternFill>
    </fill>
    <fill>
      <patternFill patternType="solid">
        <fgColor rgb="FFDEEAF6"/>
        <bgColor rgb="FFDEEAF6"/>
      </patternFill>
    </fill>
    <fill>
      <patternFill patternType="solid">
        <fgColor rgb="FFFFE598"/>
        <bgColor rgb="FFFFE598"/>
      </patternFill>
    </fill>
    <fill>
      <patternFill patternType="solid">
        <fgColor rgb="FF8EAADB"/>
        <bgColor rgb="FF8EAADB"/>
      </patternFill>
    </fill>
    <fill>
      <patternFill patternType="solid">
        <fgColor rgb="FFF4B083"/>
        <bgColor rgb="FFF4B083"/>
      </patternFill>
    </fill>
    <fill>
      <patternFill patternType="solid">
        <fgColor rgb="FF00B0F0"/>
        <bgColor rgb="FF00B0F0"/>
      </patternFill>
    </fill>
    <fill>
      <patternFill patternType="solid">
        <fgColor rgb="FFFFD965"/>
        <bgColor rgb="FFFFD965"/>
      </patternFill>
    </fill>
    <fill>
      <patternFill patternType="solid">
        <fgColor rgb="FFC8C8C8"/>
        <bgColor rgb="FFC8C8C8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theme="0"/>
      </patternFill>
    </fill>
    <fill>
      <patternFill patternType="solid">
        <fgColor rgb="FFBDD6EE"/>
        <bgColor rgb="FFBDD6EE"/>
      </patternFill>
    </fill>
    <fill>
      <patternFill patternType="solid">
        <fgColor theme="4"/>
        <bgColor rgb="FFFFC000"/>
      </patternFill>
    </fill>
  </fills>
  <borders count="4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15">
    <xf numFmtId="0" fontId="0" fillId="0" borderId="0" xfId="0"/>
    <xf numFmtId="0" fontId="3" fillId="0" borderId="0" xfId="0" applyFont="1" applyAlignment="1">
      <alignment horizontal="center"/>
    </xf>
    <xf numFmtId="0" fontId="3" fillId="2" borderId="6" xfId="0" applyFont="1" applyFill="1" applyBorder="1" applyAlignment="1">
      <alignment wrapText="1"/>
    </xf>
    <xf numFmtId="0" fontId="3" fillId="2" borderId="7" xfId="0" applyFont="1" applyFill="1" applyBorder="1" applyAlignment="1">
      <alignment wrapText="1"/>
    </xf>
    <xf numFmtId="0" fontId="3" fillId="3" borderId="8" xfId="0" applyFont="1" applyFill="1" applyBorder="1"/>
    <xf numFmtId="0" fontId="3" fillId="3" borderId="9" xfId="0" applyFont="1" applyFill="1" applyBorder="1"/>
    <xf numFmtId="0" fontId="3" fillId="3" borderId="10" xfId="0" applyFont="1" applyFill="1" applyBorder="1"/>
    <xf numFmtId="0" fontId="3" fillId="0" borderId="8" xfId="0" applyFont="1" applyBorder="1"/>
    <xf numFmtId="0" fontId="4" fillId="0" borderId="9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9" xfId="0" applyFont="1" applyBorder="1" applyAlignment="1">
      <alignment wrapText="1"/>
    </xf>
    <xf numFmtId="0" fontId="3" fillId="0" borderId="11" xfId="0" applyFont="1" applyBorder="1"/>
    <xf numFmtId="0" fontId="3" fillId="0" borderId="12" xfId="0" applyFont="1" applyBorder="1"/>
    <xf numFmtId="0" fontId="3" fillId="4" borderId="6" xfId="0" applyFont="1" applyFill="1" applyBorder="1" applyAlignment="1">
      <alignment wrapText="1"/>
    </xf>
    <xf numFmtId="0" fontId="3" fillId="4" borderId="7" xfId="0" applyFont="1" applyFill="1" applyBorder="1" applyAlignment="1">
      <alignment wrapText="1"/>
    </xf>
    <xf numFmtId="0" fontId="3" fillId="0" borderId="13" xfId="0" applyFont="1" applyBorder="1"/>
    <xf numFmtId="0" fontId="3" fillId="5" borderId="6" xfId="0" applyFont="1" applyFill="1" applyBorder="1" applyAlignment="1">
      <alignment wrapText="1"/>
    </xf>
    <xf numFmtId="0" fontId="3" fillId="5" borderId="7" xfId="0" applyFont="1" applyFill="1" applyBorder="1" applyAlignment="1">
      <alignment wrapText="1"/>
    </xf>
    <xf numFmtId="0" fontId="3" fillId="0" borderId="13" xfId="0" applyFont="1" applyBorder="1" applyAlignment="1">
      <alignment wrapText="1"/>
    </xf>
    <xf numFmtId="0" fontId="3" fillId="6" borderId="6" xfId="0" applyFont="1" applyFill="1" applyBorder="1" applyAlignment="1">
      <alignment wrapText="1"/>
    </xf>
    <xf numFmtId="0" fontId="3" fillId="6" borderId="7" xfId="0" applyFont="1" applyFill="1" applyBorder="1" applyAlignment="1">
      <alignment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9" fontId="3" fillId="0" borderId="0" xfId="0" applyNumberFormat="1" applyFont="1"/>
    <xf numFmtId="0" fontId="3" fillId="0" borderId="0" xfId="0" applyFont="1" applyAlignment="1">
      <alignment horizontal="center" vertical="center"/>
    </xf>
    <xf numFmtId="0" fontId="3" fillId="7" borderId="6" xfId="0" applyFont="1" applyFill="1" applyBorder="1" applyAlignment="1">
      <alignment wrapText="1"/>
    </xf>
    <xf numFmtId="0" fontId="3" fillId="7" borderId="7" xfId="0" applyFont="1" applyFill="1" applyBorder="1" applyAlignment="1">
      <alignment wrapText="1"/>
    </xf>
    <xf numFmtId="0" fontId="5" fillId="0" borderId="0" xfId="0" applyFont="1"/>
    <xf numFmtId="0" fontId="3" fillId="11" borderId="14" xfId="0" applyFont="1" applyFill="1" applyBorder="1"/>
    <xf numFmtId="0" fontId="3" fillId="8" borderId="15" xfId="0" applyFont="1" applyFill="1" applyBorder="1"/>
    <xf numFmtId="0" fontId="3" fillId="11" borderId="16" xfId="0" applyFont="1" applyFill="1" applyBorder="1"/>
    <xf numFmtId="0" fontId="3" fillId="3" borderId="14" xfId="0" applyFont="1" applyFill="1" applyBorder="1"/>
    <xf numFmtId="0" fontId="3" fillId="3" borderId="16" xfId="0" applyFont="1" applyFill="1" applyBorder="1"/>
    <xf numFmtId="0" fontId="3" fillId="7" borderId="14" xfId="0" applyFont="1" applyFill="1" applyBorder="1"/>
    <xf numFmtId="0" fontId="3" fillId="7" borderId="17" xfId="0" applyFont="1" applyFill="1" applyBorder="1"/>
    <xf numFmtId="1" fontId="3" fillId="0" borderId="10" xfId="0" applyNumberFormat="1" applyFont="1" applyBorder="1"/>
    <xf numFmtId="1" fontId="3" fillId="0" borderId="12" xfId="0" applyNumberFormat="1" applyFont="1" applyBorder="1"/>
    <xf numFmtId="1" fontId="3" fillId="12" borderId="11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9" fontId="6" fillId="4" borderId="21" xfId="0" applyNumberFormat="1" applyFont="1" applyFill="1" applyBorder="1" applyAlignment="1">
      <alignment horizontal="center"/>
    </xf>
    <xf numFmtId="0" fontId="3" fillId="8" borderId="22" xfId="0" applyFont="1" applyFill="1" applyBorder="1"/>
    <xf numFmtId="0" fontId="3" fillId="8" borderId="21" xfId="0" applyFont="1" applyFill="1" applyBorder="1"/>
    <xf numFmtId="0" fontId="3" fillId="11" borderId="22" xfId="0" applyFont="1" applyFill="1" applyBorder="1"/>
    <xf numFmtId="0" fontId="3" fillId="11" borderId="21" xfId="0" applyFont="1" applyFill="1" applyBorder="1"/>
    <xf numFmtId="0" fontId="3" fillId="3" borderId="22" xfId="0" applyFont="1" applyFill="1" applyBorder="1"/>
    <xf numFmtId="0" fontId="3" fillId="3" borderId="21" xfId="0" applyFont="1" applyFill="1" applyBorder="1"/>
    <xf numFmtId="0" fontId="3" fillId="7" borderId="22" xfId="0" applyFont="1" applyFill="1" applyBorder="1"/>
    <xf numFmtId="0" fontId="3" fillId="7" borderId="23" xfId="0" applyFont="1" applyFill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0" fontId="3" fillId="11" borderId="23" xfId="0" applyFont="1" applyFill="1" applyBorder="1"/>
    <xf numFmtId="9" fontId="6" fillId="4" borderId="28" xfId="0" applyNumberFormat="1" applyFont="1" applyFill="1" applyBorder="1" applyAlignment="1">
      <alignment horizontal="center"/>
    </xf>
    <xf numFmtId="0" fontId="3" fillId="8" borderId="29" xfId="0" applyFont="1" applyFill="1" applyBorder="1"/>
    <xf numFmtId="0" fontId="3" fillId="8" borderId="30" xfId="0" applyFont="1" applyFill="1" applyBorder="1"/>
    <xf numFmtId="0" fontId="3" fillId="11" borderId="31" xfId="0" applyFont="1" applyFill="1" applyBorder="1"/>
    <xf numFmtId="0" fontId="3" fillId="11" borderId="32" xfId="0" applyFont="1" applyFill="1" applyBorder="1"/>
    <xf numFmtId="0" fontId="3" fillId="3" borderId="31" xfId="0" applyFont="1" applyFill="1" applyBorder="1"/>
    <xf numFmtId="0" fontId="3" fillId="3" borderId="32" xfId="0" applyFont="1" applyFill="1" applyBorder="1"/>
    <xf numFmtId="0" fontId="3" fillId="7" borderId="31" xfId="0" applyFont="1" applyFill="1" applyBorder="1"/>
    <xf numFmtId="0" fontId="3" fillId="7" borderId="32" xfId="0" applyFont="1" applyFill="1" applyBorder="1"/>
    <xf numFmtId="0" fontId="3" fillId="12" borderId="9" xfId="0" applyFont="1" applyFill="1" applyBorder="1"/>
    <xf numFmtId="0" fontId="3" fillId="12" borderId="10" xfId="0" applyFont="1" applyFill="1" applyBorder="1"/>
    <xf numFmtId="0" fontId="3" fillId="12" borderId="34" xfId="0" applyFont="1" applyFill="1" applyBorder="1"/>
    <xf numFmtId="0" fontId="3" fillId="12" borderId="12" xfId="0" applyFont="1" applyFill="1" applyBorder="1"/>
    <xf numFmtId="0" fontId="7" fillId="0" borderId="18" xfId="0" applyFont="1" applyBorder="1"/>
    <xf numFmtId="0" fontId="6" fillId="0" borderId="35" xfId="0" applyFont="1" applyBorder="1"/>
    <xf numFmtId="1" fontId="8" fillId="0" borderId="36" xfId="0" applyNumberFormat="1" applyFont="1" applyBorder="1"/>
    <xf numFmtId="0" fontId="3" fillId="0" borderId="37" xfId="0" applyFont="1" applyBorder="1"/>
    <xf numFmtId="0" fontId="9" fillId="0" borderId="38" xfId="0" applyFont="1" applyBorder="1"/>
    <xf numFmtId="0" fontId="3" fillId="0" borderId="38" xfId="0" applyFont="1" applyBorder="1"/>
    <xf numFmtId="0" fontId="10" fillId="0" borderId="38" xfId="0" applyFont="1" applyBorder="1"/>
    <xf numFmtId="0" fontId="3" fillId="0" borderId="8" xfId="0" applyFont="1" applyBorder="1" applyAlignment="1">
      <alignment horizontal="center"/>
    </xf>
    <xf numFmtId="9" fontId="1" fillId="0" borderId="24" xfId="0" applyNumberFormat="1" applyFont="1" applyBorder="1" applyAlignment="1">
      <alignment horizontal="center"/>
    </xf>
    <xf numFmtId="9" fontId="6" fillId="4" borderId="30" xfId="0" applyNumberFormat="1" applyFont="1" applyFill="1" applyBorder="1" applyAlignment="1">
      <alignment horizontal="center"/>
    </xf>
    <xf numFmtId="0" fontId="3" fillId="0" borderId="19" xfId="1" applyNumberFormat="1" applyFont="1" applyBorder="1" applyAlignment="1">
      <alignment horizontal="center"/>
    </xf>
    <xf numFmtId="0" fontId="3" fillId="14" borderId="14" xfId="0" applyFont="1" applyFill="1" applyBorder="1"/>
    <xf numFmtId="0" fontId="3" fillId="0" borderId="39" xfId="0" applyFont="1" applyBorder="1"/>
    <xf numFmtId="0" fontId="3" fillId="6" borderId="4" xfId="0" applyFont="1" applyFill="1" applyBorder="1" applyAlignment="1">
      <alignment horizontal="center" wrapText="1"/>
    </xf>
    <xf numFmtId="0" fontId="2" fillId="0" borderId="5" xfId="0" applyFont="1" applyBorder="1"/>
    <xf numFmtId="0" fontId="3" fillId="7" borderId="4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3" fillId="2" borderId="4" xfId="0" applyFont="1" applyFill="1" applyBorder="1" applyAlignment="1">
      <alignment horizontal="center" wrapText="1"/>
    </xf>
    <xf numFmtId="0" fontId="3" fillId="4" borderId="4" xfId="0" applyFont="1" applyFill="1" applyBorder="1" applyAlignment="1">
      <alignment horizontal="center" wrapText="1"/>
    </xf>
    <xf numFmtId="0" fontId="3" fillId="5" borderId="4" xfId="0" applyFont="1" applyFill="1" applyBorder="1" applyAlignment="1">
      <alignment horizontal="center" wrapText="1"/>
    </xf>
    <xf numFmtId="0" fontId="3" fillId="0" borderId="26" xfId="0" applyFont="1" applyBorder="1"/>
    <xf numFmtId="0" fontId="2" fillId="0" borderId="27" xfId="0" applyFont="1" applyBorder="1"/>
    <xf numFmtId="0" fontId="3" fillId="0" borderId="18" xfId="0" applyFont="1" applyBorder="1" applyAlignment="1">
      <alignment vertical="center"/>
    </xf>
    <xf numFmtId="0" fontId="2" fillId="0" borderId="19" xfId="0" applyFont="1" applyBorder="1"/>
    <xf numFmtId="0" fontId="3" fillId="0" borderId="18" xfId="0" applyFont="1" applyBorder="1"/>
    <xf numFmtId="0" fontId="3" fillId="0" borderId="0" xfId="0" applyFont="1" applyAlignment="1">
      <alignment horizontal="center"/>
    </xf>
    <xf numFmtId="0" fontId="0" fillId="0" borderId="0" xfId="0"/>
    <xf numFmtId="0" fontId="3" fillId="7" borderId="1" xfId="0" applyFont="1" applyFill="1" applyBorder="1" applyAlignment="1">
      <alignment horizontal="center" wrapText="1"/>
    </xf>
    <xf numFmtId="0" fontId="2" fillId="0" borderId="20" xfId="0" applyFont="1" applyBorder="1"/>
    <xf numFmtId="0" fontId="3" fillId="0" borderId="26" xfId="0" applyFont="1" applyBorder="1" applyAlignment="1">
      <alignment vertical="center"/>
    </xf>
    <xf numFmtId="0" fontId="2" fillId="0" borderId="40" xfId="0" applyFont="1" applyBorder="1"/>
    <xf numFmtId="0" fontId="3" fillId="6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9" borderId="1" xfId="0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4" fillId="0" borderId="33" xfId="0" applyFont="1" applyBorder="1"/>
    <xf numFmtId="0" fontId="4" fillId="0" borderId="40" xfId="0" applyFont="1" applyBorder="1"/>
    <xf numFmtId="0" fontId="4" fillId="0" borderId="18" xfId="0" applyFont="1" applyBorder="1"/>
    <xf numFmtId="0" fontId="3" fillId="8" borderId="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 wrapText="1"/>
    </xf>
    <xf numFmtId="0" fontId="3" fillId="13" borderId="1" xfId="0" applyFont="1" applyFill="1" applyBorder="1" applyAlignment="1">
      <alignment horizontal="center" wrapText="1"/>
    </xf>
    <xf numFmtId="0" fontId="3" fillId="12" borderId="42" xfId="0" applyFont="1" applyFill="1" applyBorder="1"/>
    <xf numFmtId="0" fontId="11" fillId="12" borderId="41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G1000"/>
  <sheetViews>
    <sheetView topLeftCell="A40" workbookViewId="0">
      <selection activeCell="F23" sqref="F23"/>
    </sheetView>
  </sheetViews>
  <sheetFormatPr baseColWidth="10" defaultColWidth="14.42578125" defaultRowHeight="15" customHeight="1" x14ac:dyDescent="0.25"/>
  <cols>
    <col min="1" max="1" width="6.140625" customWidth="1"/>
    <col min="2" max="2" width="10.7109375" customWidth="1"/>
    <col min="3" max="3" width="58.42578125" customWidth="1"/>
    <col min="4" max="4" width="139.5703125" customWidth="1"/>
    <col min="5" max="5" width="16.140625" customWidth="1"/>
    <col min="6" max="26" width="10.7109375" customWidth="1"/>
  </cols>
  <sheetData>
    <row r="4" spans="1:6" ht="15" customHeight="1" x14ac:dyDescent="0.25">
      <c r="C4" s="84" t="s">
        <v>0</v>
      </c>
      <c r="D4" s="85"/>
      <c r="E4" s="85"/>
      <c r="F4" s="86"/>
    </row>
    <row r="5" spans="1:6" x14ac:dyDescent="0.25">
      <c r="C5" s="1"/>
      <c r="D5" s="1"/>
      <c r="E5" s="1"/>
      <c r="F5" s="1"/>
    </row>
    <row r="6" spans="1:6" x14ac:dyDescent="0.25">
      <c r="C6" s="1"/>
      <c r="D6" s="1"/>
      <c r="E6" s="1"/>
      <c r="F6" s="1"/>
    </row>
    <row r="7" spans="1:6" ht="15" customHeight="1" x14ac:dyDescent="0.25">
      <c r="A7" s="1">
        <v>1</v>
      </c>
      <c r="B7" s="87" t="s">
        <v>1</v>
      </c>
      <c r="C7" s="82"/>
      <c r="D7" s="2" t="s">
        <v>2</v>
      </c>
      <c r="E7" s="3">
        <v>20</v>
      </c>
      <c r="F7" s="1"/>
    </row>
    <row r="8" spans="1:6" x14ac:dyDescent="0.25">
      <c r="B8" s="4" t="s">
        <v>3</v>
      </c>
      <c r="C8" s="5" t="s">
        <v>4</v>
      </c>
      <c r="D8" s="5" t="s">
        <v>5</v>
      </c>
      <c r="E8" s="6" t="s">
        <v>6</v>
      </c>
    </row>
    <row r="9" spans="1:6" ht="14.25" customHeight="1" x14ac:dyDescent="0.25">
      <c r="B9" s="7">
        <v>1</v>
      </c>
      <c r="C9" s="8" t="s">
        <v>7</v>
      </c>
      <c r="D9" s="9" t="s">
        <v>8</v>
      </c>
      <c r="E9" s="10">
        <v>4</v>
      </c>
      <c r="F9" s="1"/>
    </row>
    <row r="10" spans="1:6" ht="16.5" customHeight="1" x14ac:dyDescent="0.25">
      <c r="B10" s="7">
        <v>2</v>
      </c>
      <c r="C10" s="8" t="s">
        <v>9</v>
      </c>
      <c r="D10" s="8" t="s">
        <v>10</v>
      </c>
      <c r="E10" s="10">
        <v>4</v>
      </c>
    </row>
    <row r="11" spans="1:6" ht="30" x14ac:dyDescent="0.25">
      <c r="B11" s="7">
        <v>3</v>
      </c>
      <c r="C11" s="9" t="s">
        <v>11</v>
      </c>
      <c r="D11" s="11" t="s">
        <v>12</v>
      </c>
      <c r="E11" s="10">
        <v>4</v>
      </c>
    </row>
    <row r="12" spans="1:6" ht="30" x14ac:dyDescent="0.25">
      <c r="B12" s="7">
        <v>4</v>
      </c>
      <c r="C12" s="9" t="s">
        <v>13</v>
      </c>
      <c r="D12" s="11" t="s">
        <v>14</v>
      </c>
      <c r="E12" s="10">
        <v>4</v>
      </c>
    </row>
    <row r="13" spans="1:6" x14ac:dyDescent="0.25">
      <c r="B13" s="12">
        <v>5</v>
      </c>
      <c r="C13" s="9" t="s">
        <v>15</v>
      </c>
      <c r="D13" s="9" t="s">
        <v>16</v>
      </c>
      <c r="E13" s="13">
        <v>4</v>
      </c>
    </row>
    <row r="15" spans="1:6" x14ac:dyDescent="0.25">
      <c r="A15" s="1">
        <v>2</v>
      </c>
      <c r="B15" s="88" t="s">
        <v>17</v>
      </c>
      <c r="C15" s="82"/>
      <c r="D15" s="14" t="s">
        <v>2</v>
      </c>
      <c r="E15" s="15"/>
    </row>
    <row r="16" spans="1:6" x14ac:dyDescent="0.25">
      <c r="B16" s="4" t="s">
        <v>3</v>
      </c>
      <c r="C16" s="5" t="s">
        <v>18</v>
      </c>
      <c r="D16" s="5" t="s">
        <v>5</v>
      </c>
      <c r="E16" s="6" t="s">
        <v>6</v>
      </c>
    </row>
    <row r="17" spans="1:5" x14ac:dyDescent="0.25">
      <c r="B17" s="7">
        <v>1</v>
      </c>
      <c r="C17" s="9" t="s">
        <v>19</v>
      </c>
      <c r="D17" s="9" t="s">
        <v>20</v>
      </c>
      <c r="E17" s="10">
        <v>4</v>
      </c>
    </row>
    <row r="18" spans="1:5" x14ac:dyDescent="0.25">
      <c r="B18" s="7">
        <v>2</v>
      </c>
      <c r="C18" s="9" t="s">
        <v>21</v>
      </c>
      <c r="D18" s="9" t="s">
        <v>22</v>
      </c>
      <c r="E18" s="10">
        <v>4</v>
      </c>
    </row>
    <row r="19" spans="1:5" x14ac:dyDescent="0.25">
      <c r="B19" s="7">
        <v>3</v>
      </c>
      <c r="C19" s="9" t="s">
        <v>23</v>
      </c>
      <c r="D19" s="9" t="s">
        <v>24</v>
      </c>
      <c r="E19" s="10">
        <v>4</v>
      </c>
    </row>
    <row r="20" spans="1:5" x14ac:dyDescent="0.25">
      <c r="B20" s="7">
        <v>4</v>
      </c>
      <c r="C20" s="9" t="s">
        <v>25</v>
      </c>
      <c r="D20" s="9" t="s">
        <v>26</v>
      </c>
      <c r="E20" s="10">
        <v>4</v>
      </c>
    </row>
    <row r="21" spans="1:5" ht="15.75" customHeight="1" x14ac:dyDescent="0.25">
      <c r="B21" s="12">
        <v>5</v>
      </c>
      <c r="C21" s="16" t="s">
        <v>27</v>
      </c>
      <c r="D21" s="16" t="s">
        <v>28</v>
      </c>
      <c r="E21" s="13">
        <v>4</v>
      </c>
    </row>
    <row r="22" spans="1:5" ht="15.75" customHeight="1" x14ac:dyDescent="0.25">
      <c r="A22" s="1">
        <v>3</v>
      </c>
    </row>
    <row r="23" spans="1:5" ht="15.75" customHeight="1" x14ac:dyDescent="0.25">
      <c r="B23" s="89" t="s">
        <v>29</v>
      </c>
      <c r="C23" s="82"/>
      <c r="D23" s="17" t="s">
        <v>2</v>
      </c>
      <c r="E23" s="18">
        <v>20</v>
      </c>
    </row>
    <row r="24" spans="1:5" ht="15.75" customHeight="1" x14ac:dyDescent="0.25">
      <c r="B24" s="4" t="s">
        <v>3</v>
      </c>
      <c r="C24" s="5" t="s">
        <v>4</v>
      </c>
      <c r="D24" s="5" t="s">
        <v>5</v>
      </c>
      <c r="E24" s="6" t="s">
        <v>6</v>
      </c>
    </row>
    <row r="25" spans="1:5" ht="15.75" customHeight="1" x14ac:dyDescent="0.25">
      <c r="B25" s="7">
        <v>1</v>
      </c>
      <c r="C25" s="9" t="s">
        <v>30</v>
      </c>
      <c r="D25" s="9" t="s">
        <v>31</v>
      </c>
      <c r="E25" s="10">
        <v>4</v>
      </c>
    </row>
    <row r="26" spans="1:5" ht="15.75" customHeight="1" x14ac:dyDescent="0.25">
      <c r="B26" s="7">
        <v>2</v>
      </c>
      <c r="C26" s="9" t="s">
        <v>32</v>
      </c>
      <c r="D26" s="9" t="s">
        <v>33</v>
      </c>
      <c r="E26" s="10">
        <v>4</v>
      </c>
    </row>
    <row r="27" spans="1:5" ht="15.75" customHeight="1" x14ac:dyDescent="0.25">
      <c r="B27" s="7">
        <v>3</v>
      </c>
      <c r="C27" s="9" t="s">
        <v>34</v>
      </c>
      <c r="D27" s="9" t="s">
        <v>35</v>
      </c>
      <c r="E27" s="10">
        <v>4</v>
      </c>
    </row>
    <row r="28" spans="1:5" ht="15.75" customHeight="1" x14ac:dyDescent="0.25">
      <c r="B28" s="7">
        <v>4</v>
      </c>
      <c r="C28" s="9" t="s">
        <v>36</v>
      </c>
      <c r="D28" s="9" t="s">
        <v>37</v>
      </c>
      <c r="E28" s="10">
        <v>4</v>
      </c>
    </row>
    <row r="29" spans="1:5" ht="15.75" customHeight="1" x14ac:dyDescent="0.25">
      <c r="B29" s="12">
        <v>5</v>
      </c>
      <c r="C29" s="16" t="s">
        <v>38</v>
      </c>
      <c r="D29" s="16" t="s">
        <v>39</v>
      </c>
      <c r="E29" s="13">
        <v>4</v>
      </c>
    </row>
    <row r="30" spans="1:5" ht="15.75" customHeight="1" x14ac:dyDescent="0.25">
      <c r="A30" s="1">
        <v>4</v>
      </c>
    </row>
    <row r="31" spans="1:5" ht="15.75" customHeight="1" x14ac:dyDescent="0.25">
      <c r="B31" s="87" t="s">
        <v>40</v>
      </c>
      <c r="C31" s="82"/>
      <c r="D31" s="2" t="s">
        <v>2</v>
      </c>
      <c r="E31" s="3">
        <v>20</v>
      </c>
    </row>
    <row r="32" spans="1:5" ht="15.75" customHeight="1" x14ac:dyDescent="0.25">
      <c r="B32" s="4" t="s">
        <v>3</v>
      </c>
      <c r="C32" s="5" t="s">
        <v>4</v>
      </c>
      <c r="D32" s="5" t="s">
        <v>5</v>
      </c>
      <c r="E32" s="6" t="s">
        <v>6</v>
      </c>
    </row>
    <row r="33" spans="1:7" ht="15.75" customHeight="1" x14ac:dyDescent="0.25">
      <c r="B33" s="7">
        <v>1</v>
      </c>
      <c r="C33" s="9" t="s">
        <v>41</v>
      </c>
      <c r="D33" s="9" t="s">
        <v>42</v>
      </c>
      <c r="E33" s="10">
        <v>4</v>
      </c>
    </row>
    <row r="34" spans="1:7" ht="15.75" customHeight="1" x14ac:dyDescent="0.25">
      <c r="B34" s="7">
        <v>2</v>
      </c>
      <c r="C34" s="9" t="s">
        <v>43</v>
      </c>
      <c r="D34" s="9" t="s">
        <v>44</v>
      </c>
      <c r="E34" s="10">
        <v>4</v>
      </c>
    </row>
    <row r="35" spans="1:7" ht="15.75" customHeight="1" x14ac:dyDescent="0.25">
      <c r="B35" s="7">
        <v>3</v>
      </c>
      <c r="C35" s="9" t="s">
        <v>45</v>
      </c>
      <c r="D35" s="9" t="s">
        <v>46</v>
      </c>
      <c r="E35" s="10">
        <v>4</v>
      </c>
    </row>
    <row r="36" spans="1:7" ht="15.75" customHeight="1" x14ac:dyDescent="0.25">
      <c r="B36" s="7">
        <v>4</v>
      </c>
      <c r="C36" s="9" t="s">
        <v>47</v>
      </c>
      <c r="D36" s="9" t="s">
        <v>48</v>
      </c>
      <c r="E36" s="10">
        <v>4</v>
      </c>
    </row>
    <row r="37" spans="1:7" ht="15.75" customHeight="1" x14ac:dyDescent="0.25">
      <c r="B37" s="12">
        <v>5</v>
      </c>
      <c r="C37" s="16" t="s">
        <v>49</v>
      </c>
      <c r="D37" s="19" t="s">
        <v>50</v>
      </c>
      <c r="E37" s="13">
        <v>4</v>
      </c>
    </row>
    <row r="38" spans="1:7" ht="15.75" customHeight="1" x14ac:dyDescent="0.25">
      <c r="A38" s="1">
        <v>5</v>
      </c>
    </row>
    <row r="39" spans="1:7" ht="15.75" customHeight="1" x14ac:dyDescent="0.25">
      <c r="B39" s="81" t="s">
        <v>51</v>
      </c>
      <c r="C39" s="82"/>
      <c r="D39" s="20" t="s">
        <v>2</v>
      </c>
      <c r="E39" s="21">
        <v>20</v>
      </c>
    </row>
    <row r="40" spans="1:7" ht="15.75" customHeight="1" x14ac:dyDescent="0.25">
      <c r="B40" s="4" t="s">
        <v>3</v>
      </c>
      <c r="C40" s="5" t="s">
        <v>4</v>
      </c>
      <c r="D40" s="5" t="s">
        <v>5</v>
      </c>
      <c r="E40" s="6" t="s">
        <v>6</v>
      </c>
    </row>
    <row r="41" spans="1:7" ht="15.75" customHeight="1" x14ac:dyDescent="0.25">
      <c r="B41" s="22">
        <v>1</v>
      </c>
      <c r="C41" s="23" t="s">
        <v>52</v>
      </c>
      <c r="D41" s="11" t="s">
        <v>53</v>
      </c>
      <c r="E41" s="10">
        <v>4</v>
      </c>
    </row>
    <row r="42" spans="1:7" ht="15.75" customHeight="1" x14ac:dyDescent="0.25">
      <c r="B42" s="22">
        <v>2</v>
      </c>
      <c r="C42" s="23" t="s">
        <v>54</v>
      </c>
      <c r="D42" s="11" t="s">
        <v>55</v>
      </c>
      <c r="E42" s="10">
        <v>4</v>
      </c>
    </row>
    <row r="43" spans="1:7" ht="15.75" customHeight="1" x14ac:dyDescent="0.25">
      <c r="B43" s="22">
        <v>3</v>
      </c>
      <c r="C43" s="23" t="s">
        <v>56</v>
      </c>
      <c r="D43" s="11" t="s">
        <v>57</v>
      </c>
      <c r="E43" s="10">
        <v>4</v>
      </c>
    </row>
    <row r="44" spans="1:7" ht="15.75" customHeight="1" x14ac:dyDescent="0.25">
      <c r="B44" s="22">
        <v>4</v>
      </c>
      <c r="C44" s="23" t="s">
        <v>58</v>
      </c>
      <c r="D44" s="11" t="s">
        <v>59</v>
      </c>
      <c r="E44" s="10">
        <v>4</v>
      </c>
    </row>
    <row r="45" spans="1:7" ht="15.75" customHeight="1" x14ac:dyDescent="0.25">
      <c r="B45" s="24">
        <v>5</v>
      </c>
      <c r="C45" s="25" t="s">
        <v>60</v>
      </c>
      <c r="D45" s="19" t="s">
        <v>61</v>
      </c>
      <c r="E45" s="13">
        <v>4</v>
      </c>
      <c r="G45" s="26"/>
    </row>
    <row r="46" spans="1:7" ht="15.75" customHeight="1" x14ac:dyDescent="0.25">
      <c r="A46" s="27">
        <v>6</v>
      </c>
      <c r="E46" s="80"/>
    </row>
    <row r="47" spans="1:7" ht="15.75" customHeight="1" x14ac:dyDescent="0.25">
      <c r="B47" s="83" t="s">
        <v>62</v>
      </c>
      <c r="C47" s="82"/>
      <c r="D47" s="28" t="s">
        <v>2</v>
      </c>
      <c r="E47" s="29">
        <v>20</v>
      </c>
    </row>
    <row r="48" spans="1:7" ht="15.75" customHeight="1" x14ac:dyDescent="0.25">
      <c r="B48" s="4" t="s">
        <v>3</v>
      </c>
      <c r="C48" s="5" t="s">
        <v>4</v>
      </c>
      <c r="D48" s="5" t="s">
        <v>5</v>
      </c>
      <c r="E48" s="6" t="s">
        <v>6</v>
      </c>
    </row>
    <row r="49" spans="2:7" ht="15.75" customHeight="1" x14ac:dyDescent="0.25">
      <c r="B49" s="7">
        <v>1</v>
      </c>
      <c r="C49" s="9" t="s">
        <v>63</v>
      </c>
      <c r="D49" s="11" t="s">
        <v>64</v>
      </c>
      <c r="E49" s="10">
        <v>4</v>
      </c>
    </row>
    <row r="50" spans="2:7" ht="15.75" customHeight="1" x14ac:dyDescent="0.25">
      <c r="B50" s="7">
        <v>2</v>
      </c>
      <c r="C50" s="9" t="s">
        <v>65</v>
      </c>
      <c r="D50" s="9" t="s">
        <v>66</v>
      </c>
      <c r="E50" s="10">
        <v>4</v>
      </c>
    </row>
    <row r="51" spans="2:7" ht="15.75" customHeight="1" x14ac:dyDescent="0.25">
      <c r="B51" s="7">
        <v>3</v>
      </c>
      <c r="C51" s="9" t="s">
        <v>67</v>
      </c>
      <c r="D51" s="9" t="s">
        <v>68</v>
      </c>
      <c r="E51" s="10">
        <v>4</v>
      </c>
    </row>
    <row r="52" spans="2:7" ht="14.25" customHeight="1" x14ac:dyDescent="0.35">
      <c r="B52" s="7">
        <v>4</v>
      </c>
      <c r="C52" s="9" t="s">
        <v>69</v>
      </c>
      <c r="D52" s="9" t="s">
        <v>70</v>
      </c>
      <c r="E52" s="10">
        <v>4</v>
      </c>
      <c r="G52" s="30">
        <f>E7+E15+E23+E31+E39+E47</f>
        <v>100</v>
      </c>
    </row>
    <row r="53" spans="2:7" ht="15.75" customHeight="1" x14ac:dyDescent="0.25">
      <c r="B53" s="12">
        <v>5</v>
      </c>
      <c r="C53" s="16" t="s">
        <v>71</v>
      </c>
      <c r="D53" s="16" t="s">
        <v>72</v>
      </c>
      <c r="E53" s="13">
        <v>4</v>
      </c>
    </row>
    <row r="54" spans="2:7" ht="15.75" customHeight="1" x14ac:dyDescent="0.25"/>
    <row r="55" spans="2:7" ht="15.75" customHeight="1" x14ac:dyDescent="0.25"/>
    <row r="56" spans="2:7" ht="15.75" customHeight="1" x14ac:dyDescent="0.25"/>
    <row r="57" spans="2:7" ht="15.75" customHeight="1" x14ac:dyDescent="0.25"/>
    <row r="58" spans="2:7" ht="15.75" customHeight="1" x14ac:dyDescent="0.25"/>
    <row r="59" spans="2:7" ht="15.75" customHeight="1" x14ac:dyDescent="0.25"/>
    <row r="60" spans="2:7" ht="15.75" customHeight="1" x14ac:dyDescent="0.25"/>
    <row r="61" spans="2:7" ht="15.75" customHeight="1" x14ac:dyDescent="0.25"/>
    <row r="62" spans="2:7" ht="15.75" customHeight="1" x14ac:dyDescent="0.25"/>
    <row r="63" spans="2:7" ht="15.75" customHeight="1" x14ac:dyDescent="0.25"/>
    <row r="64" spans="2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7">
    <mergeCell ref="B39:C39"/>
    <mergeCell ref="B47:C47"/>
    <mergeCell ref="C4:F4"/>
    <mergeCell ref="B7:C7"/>
    <mergeCell ref="B15:C15"/>
    <mergeCell ref="B23:C23"/>
    <mergeCell ref="B31:C31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L1000"/>
  <sheetViews>
    <sheetView tabSelected="1" topLeftCell="A30" zoomScaleNormal="100" workbookViewId="0">
      <selection activeCell="N58" sqref="N58"/>
    </sheetView>
  </sheetViews>
  <sheetFormatPr baseColWidth="10" defaultColWidth="14.42578125" defaultRowHeight="15" customHeight="1" x14ac:dyDescent="0.25"/>
  <cols>
    <col min="1" max="1" width="10.7109375" customWidth="1"/>
    <col min="2" max="2" width="13.5703125" customWidth="1"/>
    <col min="3" max="3" width="45" customWidth="1"/>
    <col min="4" max="4" width="11.85546875" customWidth="1"/>
    <col min="5" max="5" width="13.42578125" customWidth="1"/>
    <col min="6" max="11" width="12.140625" customWidth="1"/>
    <col min="12" max="26" width="10.7109375" customWidth="1"/>
  </cols>
  <sheetData>
    <row r="4" spans="2:12" x14ac:dyDescent="0.25">
      <c r="E4" s="110" t="s">
        <v>73</v>
      </c>
      <c r="F4" s="86"/>
      <c r="G4" s="103" t="s">
        <v>74</v>
      </c>
      <c r="H4" s="86"/>
      <c r="I4" s="104" t="s">
        <v>75</v>
      </c>
      <c r="J4" s="86"/>
      <c r="K4" s="105" t="s">
        <v>76</v>
      </c>
      <c r="L4" s="86"/>
    </row>
    <row r="5" spans="2:12" x14ac:dyDescent="0.25">
      <c r="B5" s="106" t="s">
        <v>77</v>
      </c>
      <c r="C5" s="82"/>
      <c r="D5" s="77" t="s">
        <v>6</v>
      </c>
      <c r="E5" s="79" t="s">
        <v>78</v>
      </c>
      <c r="F5" s="32" t="s">
        <v>79</v>
      </c>
      <c r="G5" s="31" t="s">
        <v>78</v>
      </c>
      <c r="H5" s="33" t="s">
        <v>79</v>
      </c>
      <c r="I5" s="34" t="s">
        <v>78</v>
      </c>
      <c r="J5" s="35" t="s">
        <v>79</v>
      </c>
      <c r="K5" s="36" t="s">
        <v>78</v>
      </c>
      <c r="L5" s="37" t="s">
        <v>79</v>
      </c>
    </row>
    <row r="6" spans="2:12" x14ac:dyDescent="0.25">
      <c r="B6" s="107" t="s">
        <v>7</v>
      </c>
      <c r="C6" s="108"/>
      <c r="D6" s="78">
        <v>4</v>
      </c>
      <c r="E6" s="38">
        <v>4</v>
      </c>
      <c r="F6" s="38">
        <f>D6*E6</f>
        <v>16</v>
      </c>
      <c r="G6" s="10">
        <v>4</v>
      </c>
      <c r="H6" s="10">
        <f>D6*G6</f>
        <v>16</v>
      </c>
      <c r="I6" s="10">
        <v>4</v>
      </c>
      <c r="J6" s="10">
        <f>E6*I6</f>
        <v>16</v>
      </c>
      <c r="K6" s="10">
        <v>4</v>
      </c>
      <c r="L6" s="10">
        <f>D6*K6</f>
        <v>16</v>
      </c>
    </row>
    <row r="7" spans="2:12" x14ac:dyDescent="0.25">
      <c r="B7" s="109" t="s">
        <v>9</v>
      </c>
      <c r="C7" s="100"/>
      <c r="D7" s="78">
        <v>4</v>
      </c>
      <c r="E7" s="38">
        <v>3</v>
      </c>
      <c r="F7" s="38">
        <f t="shared" ref="F7:F10" si="0">D7*E7</f>
        <v>12</v>
      </c>
      <c r="G7" s="10">
        <v>5</v>
      </c>
      <c r="H7" s="10">
        <f t="shared" ref="H7:H10" si="1">D7*G7</f>
        <v>20</v>
      </c>
      <c r="I7" s="10">
        <v>3</v>
      </c>
      <c r="J7" s="10">
        <f t="shared" ref="J7:J10" si="2">E7*I7</f>
        <v>9</v>
      </c>
      <c r="K7" s="10">
        <v>4</v>
      </c>
      <c r="L7" s="10">
        <f t="shared" ref="L7:L10" si="3">D7*K7</f>
        <v>16</v>
      </c>
    </row>
    <row r="8" spans="2:12" x14ac:dyDescent="0.25">
      <c r="B8" s="94" t="s">
        <v>11</v>
      </c>
      <c r="C8" s="100"/>
      <c r="D8" s="78">
        <v>4</v>
      </c>
      <c r="E8" s="38">
        <v>5</v>
      </c>
      <c r="F8" s="38">
        <f t="shared" si="0"/>
        <v>20</v>
      </c>
      <c r="G8" s="10">
        <v>4</v>
      </c>
      <c r="H8" s="10">
        <f t="shared" si="1"/>
        <v>16</v>
      </c>
      <c r="I8" s="10">
        <v>5</v>
      </c>
      <c r="J8" s="10">
        <f t="shared" si="2"/>
        <v>25</v>
      </c>
      <c r="K8" s="10">
        <v>5</v>
      </c>
      <c r="L8" s="10">
        <f t="shared" si="3"/>
        <v>20</v>
      </c>
    </row>
    <row r="9" spans="2:12" x14ac:dyDescent="0.25">
      <c r="B9" s="94" t="s">
        <v>13</v>
      </c>
      <c r="C9" s="100"/>
      <c r="D9" s="78">
        <v>4</v>
      </c>
      <c r="E9" s="38">
        <v>4</v>
      </c>
      <c r="F9" s="38">
        <f t="shared" si="0"/>
        <v>16</v>
      </c>
      <c r="G9" s="10">
        <v>3</v>
      </c>
      <c r="H9" s="10">
        <f t="shared" si="1"/>
        <v>12</v>
      </c>
      <c r="I9" s="10">
        <v>4</v>
      </c>
      <c r="J9" s="10">
        <f t="shared" si="2"/>
        <v>16</v>
      </c>
      <c r="K9" s="10">
        <v>4</v>
      </c>
      <c r="L9" s="10">
        <f t="shared" si="3"/>
        <v>16</v>
      </c>
    </row>
    <row r="10" spans="2:12" x14ac:dyDescent="0.25">
      <c r="B10" s="94" t="s">
        <v>15</v>
      </c>
      <c r="C10" s="100"/>
      <c r="D10" s="78">
        <v>4</v>
      </c>
      <c r="E10" s="38">
        <v>3</v>
      </c>
      <c r="F10" s="38">
        <f t="shared" si="0"/>
        <v>12</v>
      </c>
      <c r="G10" s="10">
        <v>3</v>
      </c>
      <c r="H10" s="10">
        <f t="shared" si="1"/>
        <v>12</v>
      </c>
      <c r="I10" s="10">
        <v>4</v>
      </c>
      <c r="J10" s="10">
        <f t="shared" si="2"/>
        <v>12</v>
      </c>
      <c r="K10" s="10">
        <v>4</v>
      </c>
      <c r="L10" s="10">
        <f t="shared" si="3"/>
        <v>16</v>
      </c>
    </row>
    <row r="11" spans="2:12" ht="16.5" thickBot="1" x14ac:dyDescent="0.3">
      <c r="B11" s="1"/>
      <c r="C11" s="1"/>
      <c r="D11" s="76" t="s">
        <v>80</v>
      </c>
      <c r="E11" s="75"/>
      <c r="F11" s="39">
        <f>F6+F7+F8+F9+F10</f>
        <v>76</v>
      </c>
      <c r="G11" s="40">
        <f>SUM(G6:G10)</f>
        <v>19</v>
      </c>
      <c r="H11" s="13">
        <f>H6+H7+H8+H9+H10</f>
        <v>76</v>
      </c>
      <c r="I11" s="40">
        <f>SUM(I6:I10)</f>
        <v>20</v>
      </c>
      <c r="J11" s="13">
        <f>J6+J7+J8+J9+J10</f>
        <v>78</v>
      </c>
      <c r="K11" s="40">
        <f>SUM(K6:K10)</f>
        <v>21</v>
      </c>
      <c r="L11" s="13">
        <f>L6+L7+L8+L9+L10</f>
        <v>84</v>
      </c>
    </row>
    <row r="12" spans="2:12" x14ac:dyDescent="0.25"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</row>
    <row r="13" spans="2:12" ht="15" customHeight="1" thickBot="1" x14ac:dyDescent="0.3">
      <c r="B13" s="112" t="s">
        <v>81</v>
      </c>
      <c r="C13" s="98"/>
      <c r="D13" s="42" t="s">
        <v>6</v>
      </c>
      <c r="E13" s="43" t="s">
        <v>78</v>
      </c>
      <c r="F13" s="44" t="s">
        <v>79</v>
      </c>
      <c r="G13" s="45" t="s">
        <v>78</v>
      </c>
      <c r="H13" s="46" t="s">
        <v>79</v>
      </c>
      <c r="I13" s="47" t="s">
        <v>78</v>
      </c>
      <c r="J13" s="48" t="s">
        <v>79</v>
      </c>
      <c r="K13" s="49" t="s">
        <v>78</v>
      </c>
      <c r="L13" s="50" t="s">
        <v>79</v>
      </c>
    </row>
    <row r="14" spans="2:12" x14ac:dyDescent="0.25">
      <c r="B14" s="94" t="s">
        <v>19</v>
      </c>
      <c r="C14" s="93"/>
      <c r="D14" s="78">
        <v>4</v>
      </c>
      <c r="E14" s="51">
        <v>4</v>
      </c>
      <c r="F14" s="51">
        <f>D14*E14</f>
        <v>16</v>
      </c>
      <c r="G14" s="51">
        <v>4</v>
      </c>
      <c r="H14" s="51">
        <f>D14*G14</f>
        <v>16</v>
      </c>
      <c r="I14" s="51">
        <v>4</v>
      </c>
      <c r="J14" s="51">
        <f>D14*I14</f>
        <v>16</v>
      </c>
      <c r="K14" s="52">
        <v>4</v>
      </c>
      <c r="L14" s="52">
        <f>D14*I14</f>
        <v>16</v>
      </c>
    </row>
    <row r="15" spans="2:12" x14ac:dyDescent="0.25">
      <c r="B15" s="94" t="s">
        <v>21</v>
      </c>
      <c r="C15" s="93"/>
      <c r="D15" s="78">
        <v>4</v>
      </c>
      <c r="E15" s="51">
        <v>3</v>
      </c>
      <c r="F15" s="51">
        <f t="shared" ref="F15:F18" si="4">D15*E15</f>
        <v>12</v>
      </c>
      <c r="G15" s="51">
        <v>3</v>
      </c>
      <c r="H15" s="51">
        <v>3</v>
      </c>
      <c r="I15" s="51">
        <v>3</v>
      </c>
      <c r="J15" s="51">
        <f t="shared" ref="J15:J18" si="5">D15*I15</f>
        <v>12</v>
      </c>
      <c r="K15" s="52">
        <v>4</v>
      </c>
      <c r="L15" s="52">
        <f t="shared" ref="L15:L18" si="6">D15*I15</f>
        <v>12</v>
      </c>
    </row>
    <row r="16" spans="2:12" x14ac:dyDescent="0.25">
      <c r="B16" s="94" t="s">
        <v>23</v>
      </c>
      <c r="C16" s="93"/>
      <c r="D16" s="78">
        <v>4</v>
      </c>
      <c r="E16" s="51">
        <v>5</v>
      </c>
      <c r="F16" s="51">
        <f t="shared" si="4"/>
        <v>20</v>
      </c>
      <c r="G16" s="51">
        <v>4</v>
      </c>
      <c r="H16" s="51">
        <v>4</v>
      </c>
      <c r="I16" s="51">
        <v>5</v>
      </c>
      <c r="J16" s="51">
        <f t="shared" si="5"/>
        <v>20</v>
      </c>
      <c r="K16" s="52">
        <v>5</v>
      </c>
      <c r="L16" s="52">
        <f t="shared" si="6"/>
        <v>20</v>
      </c>
    </row>
    <row r="17" spans="2:12" x14ac:dyDescent="0.25">
      <c r="B17" s="94" t="s">
        <v>25</v>
      </c>
      <c r="C17" s="93"/>
      <c r="D17" s="78">
        <v>4</v>
      </c>
      <c r="E17" s="51">
        <v>5</v>
      </c>
      <c r="F17" s="51">
        <f t="shared" si="4"/>
        <v>20</v>
      </c>
      <c r="G17" s="51">
        <v>3</v>
      </c>
      <c r="H17" s="51">
        <v>3</v>
      </c>
      <c r="I17" s="51">
        <v>5</v>
      </c>
      <c r="J17" s="51">
        <f t="shared" si="5"/>
        <v>20</v>
      </c>
      <c r="K17" s="52">
        <v>4</v>
      </c>
      <c r="L17" s="52">
        <f t="shared" si="6"/>
        <v>20</v>
      </c>
    </row>
    <row r="18" spans="2:12" ht="15.75" thickBot="1" x14ac:dyDescent="0.3">
      <c r="B18" s="90" t="s">
        <v>27</v>
      </c>
      <c r="C18" s="91"/>
      <c r="D18" s="78">
        <v>4</v>
      </c>
      <c r="E18" s="51">
        <v>4</v>
      </c>
      <c r="F18" s="51">
        <f t="shared" si="4"/>
        <v>16</v>
      </c>
      <c r="G18" s="51">
        <v>4</v>
      </c>
      <c r="H18" s="51">
        <v>4</v>
      </c>
      <c r="I18" s="51">
        <v>5</v>
      </c>
      <c r="J18" s="51">
        <f t="shared" si="5"/>
        <v>20</v>
      </c>
      <c r="K18" s="52">
        <v>4</v>
      </c>
      <c r="L18" s="52">
        <f t="shared" si="6"/>
        <v>20</v>
      </c>
    </row>
    <row r="19" spans="2:12" ht="16.5" thickBot="1" x14ac:dyDescent="0.3">
      <c r="B19" s="1"/>
      <c r="C19" s="1"/>
      <c r="D19" s="76" t="s">
        <v>80</v>
      </c>
      <c r="E19" s="75"/>
      <c r="F19" s="53">
        <f>F14+F15+F16+F17+F18</f>
        <v>84</v>
      </c>
      <c r="G19" s="40">
        <f>SUM(G14:G18)</f>
        <v>18</v>
      </c>
      <c r="H19" s="53">
        <f>H14+H15+H16+H17+H18</f>
        <v>30</v>
      </c>
      <c r="I19" s="40">
        <f t="shared" ref="I19:L19" si="7">SUM(I14:I18)</f>
        <v>22</v>
      </c>
      <c r="J19" s="53">
        <f t="shared" si="7"/>
        <v>88</v>
      </c>
      <c r="K19" s="40">
        <f t="shared" si="7"/>
        <v>21</v>
      </c>
      <c r="L19" s="13">
        <f t="shared" si="7"/>
        <v>88</v>
      </c>
    </row>
    <row r="20" spans="2:12" ht="15.75" thickBot="1" x14ac:dyDescent="0.3">
      <c r="B20" s="95"/>
      <c r="C20" s="96"/>
      <c r="D20" s="96"/>
      <c r="E20" s="96"/>
      <c r="F20" s="96"/>
      <c r="G20" s="96"/>
      <c r="H20" s="96"/>
      <c r="I20" s="96"/>
      <c r="J20" s="96"/>
      <c r="K20" s="96"/>
      <c r="L20" s="96"/>
    </row>
    <row r="21" spans="2:12" ht="15.75" customHeight="1" thickBot="1" x14ac:dyDescent="0.3">
      <c r="B21" s="111" t="s">
        <v>82</v>
      </c>
      <c r="C21" s="98"/>
      <c r="D21" s="42" t="s">
        <v>6</v>
      </c>
      <c r="E21" s="43" t="s">
        <v>78</v>
      </c>
      <c r="F21" s="44" t="s">
        <v>79</v>
      </c>
      <c r="G21" s="45" t="s">
        <v>78</v>
      </c>
      <c r="H21" s="46" t="s">
        <v>79</v>
      </c>
      <c r="I21" s="47" t="s">
        <v>78</v>
      </c>
      <c r="J21" s="48" t="s">
        <v>79</v>
      </c>
      <c r="K21" s="49" t="s">
        <v>78</v>
      </c>
      <c r="L21" s="50" t="s">
        <v>79</v>
      </c>
    </row>
    <row r="22" spans="2:12" ht="15.75" customHeight="1" x14ac:dyDescent="0.25">
      <c r="B22" s="94" t="s">
        <v>30</v>
      </c>
      <c r="C22" s="93"/>
      <c r="D22" s="78">
        <v>4</v>
      </c>
      <c r="E22" s="51">
        <v>3</v>
      </c>
      <c r="F22" s="51">
        <f>D22*E22</f>
        <v>12</v>
      </c>
      <c r="G22" s="51">
        <v>4</v>
      </c>
      <c r="H22" s="51">
        <f>D22*G22</f>
        <v>16</v>
      </c>
      <c r="I22" s="51">
        <v>3</v>
      </c>
      <c r="J22" s="51">
        <f>D22*I22</f>
        <v>12</v>
      </c>
      <c r="K22" s="52">
        <v>3</v>
      </c>
      <c r="L22" s="52">
        <f>D22*K22</f>
        <v>12</v>
      </c>
    </row>
    <row r="23" spans="2:12" ht="15.75" customHeight="1" x14ac:dyDescent="0.25">
      <c r="B23" s="94" t="s">
        <v>32</v>
      </c>
      <c r="C23" s="93"/>
      <c r="D23" s="78">
        <v>4</v>
      </c>
      <c r="E23" s="51">
        <v>4</v>
      </c>
      <c r="F23" s="51">
        <f t="shared" ref="F23:F26" si="8">D23*E23</f>
        <v>16</v>
      </c>
      <c r="G23" s="51">
        <v>3</v>
      </c>
      <c r="H23" s="51">
        <f t="shared" ref="H23:H26" si="9">D23*G23</f>
        <v>12</v>
      </c>
      <c r="I23" s="51">
        <v>4</v>
      </c>
      <c r="J23" s="51">
        <f t="shared" ref="J23:J26" si="10">D23*I23</f>
        <v>16</v>
      </c>
      <c r="K23" s="52">
        <v>4</v>
      </c>
      <c r="L23" s="52">
        <f t="shared" ref="L23:L26" si="11">D23*K23</f>
        <v>16</v>
      </c>
    </row>
    <row r="24" spans="2:12" ht="15.75" customHeight="1" x14ac:dyDescent="0.25">
      <c r="B24" s="94" t="s">
        <v>34</v>
      </c>
      <c r="C24" s="93"/>
      <c r="D24" s="78">
        <v>4</v>
      </c>
      <c r="E24" s="51">
        <v>3</v>
      </c>
      <c r="F24" s="51">
        <f t="shared" si="8"/>
        <v>12</v>
      </c>
      <c r="G24" s="51">
        <v>4</v>
      </c>
      <c r="H24" s="51">
        <f t="shared" si="9"/>
        <v>16</v>
      </c>
      <c r="I24" s="51">
        <v>4</v>
      </c>
      <c r="J24" s="51">
        <f t="shared" si="10"/>
        <v>16</v>
      </c>
      <c r="K24" s="52">
        <v>3</v>
      </c>
      <c r="L24" s="52">
        <f t="shared" si="11"/>
        <v>12</v>
      </c>
    </row>
    <row r="25" spans="2:12" ht="15.75" customHeight="1" x14ac:dyDescent="0.25">
      <c r="B25" s="94" t="s">
        <v>36</v>
      </c>
      <c r="C25" s="93"/>
      <c r="D25" s="78">
        <v>4</v>
      </c>
      <c r="E25" s="51">
        <v>3</v>
      </c>
      <c r="F25" s="51">
        <f t="shared" si="8"/>
        <v>12</v>
      </c>
      <c r="G25" s="51">
        <v>3</v>
      </c>
      <c r="H25" s="51">
        <f t="shared" si="9"/>
        <v>12</v>
      </c>
      <c r="I25" s="51">
        <v>4</v>
      </c>
      <c r="J25" s="51">
        <f t="shared" si="10"/>
        <v>16</v>
      </c>
      <c r="K25" s="52">
        <v>3</v>
      </c>
      <c r="L25" s="52">
        <f t="shared" si="11"/>
        <v>12</v>
      </c>
    </row>
    <row r="26" spans="2:12" ht="15.75" customHeight="1" thickBot="1" x14ac:dyDescent="0.3">
      <c r="B26" s="90" t="s">
        <v>38</v>
      </c>
      <c r="C26" s="91"/>
      <c r="D26" s="78">
        <v>4</v>
      </c>
      <c r="E26" s="51">
        <v>4</v>
      </c>
      <c r="F26" s="51">
        <f t="shared" si="8"/>
        <v>16</v>
      </c>
      <c r="G26" s="51">
        <v>4</v>
      </c>
      <c r="H26" s="51">
        <f t="shared" si="9"/>
        <v>16</v>
      </c>
      <c r="I26" s="51">
        <v>4</v>
      </c>
      <c r="J26" s="51">
        <f t="shared" si="10"/>
        <v>16</v>
      </c>
      <c r="K26" s="52">
        <v>4</v>
      </c>
      <c r="L26" s="52">
        <f t="shared" si="11"/>
        <v>16</v>
      </c>
    </row>
    <row r="27" spans="2:12" ht="15.75" customHeight="1" thickBot="1" x14ac:dyDescent="0.3">
      <c r="B27" s="1"/>
      <c r="C27" s="1"/>
      <c r="D27" s="76" t="s">
        <v>80</v>
      </c>
      <c r="E27" s="75"/>
      <c r="F27" s="53">
        <f t="shared" ref="F27:I27" si="12">SUM(F22:F26)</f>
        <v>68</v>
      </c>
      <c r="G27" s="40">
        <f t="shared" si="12"/>
        <v>18</v>
      </c>
      <c r="H27" s="53">
        <f t="shared" si="12"/>
        <v>72</v>
      </c>
      <c r="I27" s="40">
        <f t="shared" si="12"/>
        <v>19</v>
      </c>
      <c r="J27" s="51">
        <v>0</v>
      </c>
      <c r="K27" s="40">
        <f t="shared" ref="K27:L27" si="13">SUM(K22:K26)</f>
        <v>17</v>
      </c>
      <c r="L27" s="13">
        <f t="shared" si="13"/>
        <v>68</v>
      </c>
    </row>
    <row r="28" spans="2:12" ht="15.75" customHeight="1" thickBot="1" x14ac:dyDescent="0.3">
      <c r="B28" s="95"/>
      <c r="C28" s="96"/>
      <c r="D28" s="96"/>
      <c r="E28" s="96"/>
      <c r="F28" s="96"/>
      <c r="G28" s="96"/>
      <c r="H28" s="96"/>
      <c r="I28" s="96"/>
      <c r="J28" s="96"/>
      <c r="K28" s="96"/>
      <c r="L28" s="96"/>
    </row>
    <row r="29" spans="2:12" ht="15" customHeight="1" thickBot="1" x14ac:dyDescent="0.3">
      <c r="B29" s="102" t="s">
        <v>83</v>
      </c>
      <c r="C29" s="98"/>
      <c r="D29" s="42" t="s">
        <v>6</v>
      </c>
      <c r="E29" s="43" t="s">
        <v>78</v>
      </c>
      <c r="F29" s="44" t="s">
        <v>79</v>
      </c>
      <c r="G29" s="45" t="s">
        <v>78</v>
      </c>
      <c r="H29" s="46" t="s">
        <v>79</v>
      </c>
      <c r="I29" s="47" t="s">
        <v>78</v>
      </c>
      <c r="J29" s="48" t="s">
        <v>79</v>
      </c>
      <c r="K29" s="49" t="s">
        <v>78</v>
      </c>
      <c r="L29" s="50" t="s">
        <v>79</v>
      </c>
    </row>
    <row r="30" spans="2:12" ht="15.75" customHeight="1" x14ac:dyDescent="0.25">
      <c r="B30" s="94" t="s">
        <v>41</v>
      </c>
      <c r="C30" s="93"/>
      <c r="D30" s="78">
        <v>4</v>
      </c>
      <c r="E30" s="51">
        <v>4</v>
      </c>
      <c r="F30" s="51">
        <f>D30*E30</f>
        <v>16</v>
      </c>
      <c r="G30" s="51">
        <v>4</v>
      </c>
      <c r="H30" s="51">
        <f>D30*G30</f>
        <v>16</v>
      </c>
      <c r="I30" s="51">
        <v>4</v>
      </c>
      <c r="J30" s="51">
        <f>D30*I30</f>
        <v>16</v>
      </c>
      <c r="K30" s="52">
        <v>4</v>
      </c>
      <c r="L30" s="52">
        <f>D30*K30</f>
        <v>16</v>
      </c>
    </row>
    <row r="31" spans="2:12" ht="15.75" customHeight="1" x14ac:dyDescent="0.25">
      <c r="B31" s="94" t="s">
        <v>43</v>
      </c>
      <c r="C31" s="93"/>
      <c r="D31" s="78">
        <v>4</v>
      </c>
      <c r="E31" s="51">
        <v>4</v>
      </c>
      <c r="F31" s="51">
        <f t="shared" ref="F31:F34" si="14">D31*E31</f>
        <v>16</v>
      </c>
      <c r="G31" s="51">
        <v>4</v>
      </c>
      <c r="H31" s="51">
        <f t="shared" ref="H31:H34" si="15">D31*G31</f>
        <v>16</v>
      </c>
      <c r="I31" s="51">
        <v>4</v>
      </c>
      <c r="J31" s="51">
        <f t="shared" ref="J31:J34" si="16">D31*I31</f>
        <v>16</v>
      </c>
      <c r="K31" s="52">
        <v>4</v>
      </c>
      <c r="L31" s="52">
        <f t="shared" ref="L31:L34" si="17">D31*K31</f>
        <v>16</v>
      </c>
    </row>
    <row r="32" spans="2:12" ht="15.75" customHeight="1" x14ac:dyDescent="0.25">
      <c r="B32" s="94" t="s">
        <v>45</v>
      </c>
      <c r="C32" s="93"/>
      <c r="D32" s="78">
        <v>4</v>
      </c>
      <c r="E32" s="51">
        <v>3</v>
      </c>
      <c r="F32" s="51">
        <f t="shared" si="14"/>
        <v>12</v>
      </c>
      <c r="G32" s="51">
        <v>3</v>
      </c>
      <c r="H32" s="51">
        <f t="shared" si="15"/>
        <v>12</v>
      </c>
      <c r="I32" s="51">
        <v>4</v>
      </c>
      <c r="J32" s="51">
        <f t="shared" si="16"/>
        <v>16</v>
      </c>
      <c r="K32" s="52">
        <v>5</v>
      </c>
      <c r="L32" s="52">
        <f t="shared" si="17"/>
        <v>20</v>
      </c>
    </row>
    <row r="33" spans="2:12" ht="15.75" customHeight="1" x14ac:dyDescent="0.25">
      <c r="B33" s="94" t="s">
        <v>47</v>
      </c>
      <c r="C33" s="93"/>
      <c r="D33" s="78">
        <v>4</v>
      </c>
      <c r="E33" s="51">
        <v>5</v>
      </c>
      <c r="F33" s="51">
        <f t="shared" si="14"/>
        <v>20</v>
      </c>
      <c r="G33" s="51">
        <v>5</v>
      </c>
      <c r="H33" s="51">
        <f t="shared" si="15"/>
        <v>20</v>
      </c>
      <c r="I33" s="51">
        <v>5</v>
      </c>
      <c r="J33" s="51">
        <f t="shared" si="16"/>
        <v>20</v>
      </c>
      <c r="K33" s="52">
        <v>5</v>
      </c>
      <c r="L33" s="52">
        <f t="shared" si="17"/>
        <v>20</v>
      </c>
    </row>
    <row r="34" spans="2:12" ht="15.75" customHeight="1" thickBot="1" x14ac:dyDescent="0.3">
      <c r="B34" s="90" t="s">
        <v>49</v>
      </c>
      <c r="C34" s="91"/>
      <c r="D34" s="78">
        <v>4</v>
      </c>
      <c r="E34" s="51">
        <v>4</v>
      </c>
      <c r="F34" s="51">
        <f t="shared" si="14"/>
        <v>16</v>
      </c>
      <c r="G34" s="51">
        <v>4</v>
      </c>
      <c r="H34" s="51">
        <f t="shared" si="15"/>
        <v>16</v>
      </c>
      <c r="I34" s="51">
        <v>3</v>
      </c>
      <c r="J34" s="51">
        <f t="shared" si="16"/>
        <v>12</v>
      </c>
      <c r="K34" s="52">
        <v>4</v>
      </c>
      <c r="L34" s="52">
        <f t="shared" si="17"/>
        <v>16</v>
      </c>
    </row>
    <row r="35" spans="2:12" ht="15.75" customHeight="1" thickBot="1" x14ac:dyDescent="0.3">
      <c r="B35" s="1"/>
      <c r="C35" s="1"/>
      <c r="D35" s="76" t="s">
        <v>80</v>
      </c>
      <c r="E35" s="75"/>
      <c r="F35" s="53">
        <f t="shared" ref="F35:L35" si="18">SUM(F30:F34)</f>
        <v>80</v>
      </c>
      <c r="G35" s="40">
        <f t="shared" si="18"/>
        <v>20</v>
      </c>
      <c r="H35" s="53">
        <f t="shared" si="18"/>
        <v>80</v>
      </c>
      <c r="I35" s="40">
        <f t="shared" si="18"/>
        <v>20</v>
      </c>
      <c r="J35" s="53">
        <f t="shared" si="18"/>
        <v>80</v>
      </c>
      <c r="K35" s="40">
        <f t="shared" si="18"/>
        <v>22</v>
      </c>
      <c r="L35" s="13">
        <f t="shared" si="18"/>
        <v>88</v>
      </c>
    </row>
    <row r="36" spans="2:12" ht="15.75" customHeight="1" thickBot="1" x14ac:dyDescent="0.3">
      <c r="B36" s="95"/>
      <c r="C36" s="96"/>
      <c r="D36" s="96"/>
      <c r="E36" s="96"/>
      <c r="F36" s="96"/>
      <c r="G36" s="96"/>
      <c r="H36" s="96"/>
      <c r="I36" s="96"/>
      <c r="J36" s="96"/>
      <c r="K36" s="96"/>
      <c r="L36" s="96"/>
    </row>
    <row r="37" spans="2:12" ht="15" customHeight="1" thickBot="1" x14ac:dyDescent="0.3">
      <c r="B37" s="101" t="s">
        <v>84</v>
      </c>
      <c r="C37" s="98"/>
      <c r="D37" s="42" t="s">
        <v>6</v>
      </c>
      <c r="E37" s="43" t="s">
        <v>78</v>
      </c>
      <c r="F37" s="44" t="s">
        <v>79</v>
      </c>
      <c r="G37" s="45" t="s">
        <v>78</v>
      </c>
      <c r="H37" s="54" t="s">
        <v>79</v>
      </c>
      <c r="I37" s="47" t="s">
        <v>78</v>
      </c>
      <c r="J37" s="48" t="s">
        <v>79</v>
      </c>
      <c r="K37" s="49" t="s">
        <v>78</v>
      </c>
      <c r="L37" s="50" t="s">
        <v>79</v>
      </c>
    </row>
    <row r="38" spans="2:12" ht="15.75" customHeight="1" x14ac:dyDescent="0.25">
      <c r="B38" s="92" t="s">
        <v>52</v>
      </c>
      <c r="C38" s="93"/>
      <c r="D38" s="78">
        <v>4</v>
      </c>
      <c r="E38" s="51">
        <v>4</v>
      </c>
      <c r="F38" s="51">
        <f>D38*E38</f>
        <v>16</v>
      </c>
      <c r="G38" s="52">
        <v>3</v>
      </c>
      <c r="H38" s="52">
        <f>D38*G38</f>
        <v>12</v>
      </c>
      <c r="I38" s="51">
        <v>4</v>
      </c>
      <c r="J38" s="51">
        <f>D38*I38</f>
        <v>16</v>
      </c>
      <c r="K38" s="52">
        <v>3</v>
      </c>
      <c r="L38" s="52">
        <f>D38*K38</f>
        <v>12</v>
      </c>
    </row>
    <row r="39" spans="2:12" ht="15.75" customHeight="1" x14ac:dyDescent="0.25">
      <c r="B39" s="92" t="s">
        <v>54</v>
      </c>
      <c r="C39" s="93"/>
      <c r="D39" s="78">
        <v>4</v>
      </c>
      <c r="E39" s="51">
        <v>4</v>
      </c>
      <c r="F39" s="51">
        <f t="shared" ref="F39:F42" si="19">D39*E39</f>
        <v>16</v>
      </c>
      <c r="G39" s="52">
        <v>5</v>
      </c>
      <c r="H39" s="52">
        <f t="shared" ref="H39:H42" si="20">D39*G39</f>
        <v>20</v>
      </c>
      <c r="I39" s="51">
        <v>4</v>
      </c>
      <c r="J39" s="51">
        <f t="shared" ref="J39:J42" si="21">D39*I39</f>
        <v>16</v>
      </c>
      <c r="K39" s="52">
        <v>4</v>
      </c>
      <c r="L39" s="52">
        <f t="shared" ref="L39:L42" si="22">D39*K39</f>
        <v>16</v>
      </c>
    </row>
    <row r="40" spans="2:12" ht="15.75" customHeight="1" x14ac:dyDescent="0.25">
      <c r="B40" s="92" t="s">
        <v>56</v>
      </c>
      <c r="C40" s="93"/>
      <c r="D40" s="78">
        <v>4</v>
      </c>
      <c r="E40" s="51">
        <v>4</v>
      </c>
      <c r="F40" s="51">
        <f t="shared" si="19"/>
        <v>16</v>
      </c>
      <c r="G40" s="52">
        <v>3</v>
      </c>
      <c r="H40" s="52">
        <f t="shared" si="20"/>
        <v>12</v>
      </c>
      <c r="I40" s="51">
        <v>4</v>
      </c>
      <c r="J40" s="51">
        <f t="shared" si="21"/>
        <v>16</v>
      </c>
      <c r="K40" s="52">
        <v>4</v>
      </c>
      <c r="L40" s="52">
        <f t="shared" si="22"/>
        <v>16</v>
      </c>
    </row>
    <row r="41" spans="2:12" ht="15.75" customHeight="1" x14ac:dyDescent="0.25">
      <c r="B41" s="92" t="s">
        <v>58</v>
      </c>
      <c r="C41" s="93"/>
      <c r="D41" s="78">
        <v>4</v>
      </c>
      <c r="E41" s="51">
        <v>5</v>
      </c>
      <c r="F41" s="51">
        <f t="shared" si="19"/>
        <v>20</v>
      </c>
      <c r="G41" s="52">
        <v>4</v>
      </c>
      <c r="H41" s="52">
        <f t="shared" si="20"/>
        <v>16</v>
      </c>
      <c r="I41" s="51">
        <v>4</v>
      </c>
      <c r="J41" s="51">
        <f t="shared" si="21"/>
        <v>16</v>
      </c>
      <c r="K41" s="52">
        <v>4</v>
      </c>
      <c r="L41" s="52">
        <f t="shared" si="22"/>
        <v>16</v>
      </c>
    </row>
    <row r="42" spans="2:12" ht="15.75" customHeight="1" thickBot="1" x14ac:dyDescent="0.3">
      <c r="B42" s="99" t="s">
        <v>60</v>
      </c>
      <c r="C42" s="91"/>
      <c r="D42" s="78">
        <v>4</v>
      </c>
      <c r="E42" s="51">
        <v>4</v>
      </c>
      <c r="F42" s="51">
        <f t="shared" si="19"/>
        <v>16</v>
      </c>
      <c r="G42" s="52">
        <v>4</v>
      </c>
      <c r="H42" s="52">
        <f t="shared" si="20"/>
        <v>16</v>
      </c>
      <c r="I42" s="51">
        <v>4</v>
      </c>
      <c r="J42" s="51">
        <f t="shared" si="21"/>
        <v>16</v>
      </c>
      <c r="K42" s="52">
        <v>4</v>
      </c>
      <c r="L42" s="52">
        <f t="shared" si="22"/>
        <v>16</v>
      </c>
    </row>
    <row r="43" spans="2:12" ht="15.75" customHeight="1" thickBot="1" x14ac:dyDescent="0.3">
      <c r="B43" s="1"/>
      <c r="C43" s="1"/>
      <c r="D43" s="76" t="s">
        <v>80</v>
      </c>
      <c r="E43" s="75"/>
      <c r="F43" s="53">
        <f t="shared" ref="F43:L43" si="23">SUM(F38:F42)</f>
        <v>84</v>
      </c>
      <c r="G43" s="40">
        <f t="shared" si="23"/>
        <v>19</v>
      </c>
      <c r="H43" s="13">
        <f t="shared" si="23"/>
        <v>76</v>
      </c>
      <c r="I43" s="40">
        <f t="shared" si="23"/>
        <v>20</v>
      </c>
      <c r="J43" s="53">
        <f t="shared" si="23"/>
        <v>80</v>
      </c>
      <c r="K43" s="40">
        <f t="shared" si="23"/>
        <v>19</v>
      </c>
      <c r="L43" s="13">
        <f t="shared" si="23"/>
        <v>76</v>
      </c>
    </row>
    <row r="44" spans="2:12" ht="15.75" customHeight="1" thickBot="1" x14ac:dyDescent="0.3">
      <c r="B44" s="95"/>
      <c r="C44" s="96"/>
      <c r="D44" s="96"/>
      <c r="E44" s="96"/>
      <c r="F44" s="96"/>
      <c r="G44" s="96"/>
      <c r="H44" s="96"/>
      <c r="I44" s="96"/>
      <c r="J44" s="96"/>
      <c r="K44" s="96"/>
      <c r="L44" s="96"/>
    </row>
    <row r="45" spans="2:12" ht="15.75" customHeight="1" thickBot="1" x14ac:dyDescent="0.3">
      <c r="B45" s="97" t="s">
        <v>85</v>
      </c>
      <c r="C45" s="98"/>
      <c r="D45" s="55" t="s">
        <v>6</v>
      </c>
      <c r="E45" s="56" t="s">
        <v>78</v>
      </c>
      <c r="F45" s="57" t="s">
        <v>79</v>
      </c>
      <c r="G45" s="58" t="s">
        <v>78</v>
      </c>
      <c r="H45" s="59" t="s">
        <v>79</v>
      </c>
      <c r="I45" s="60" t="s">
        <v>78</v>
      </c>
      <c r="J45" s="61" t="s">
        <v>79</v>
      </c>
      <c r="K45" s="62" t="s">
        <v>78</v>
      </c>
      <c r="L45" s="63" t="s">
        <v>79</v>
      </c>
    </row>
    <row r="46" spans="2:12" ht="15.75" customHeight="1" x14ac:dyDescent="0.25">
      <c r="B46" s="94" t="s">
        <v>63</v>
      </c>
      <c r="C46" s="93"/>
      <c r="D46" s="78">
        <v>4</v>
      </c>
      <c r="E46" s="64">
        <v>4</v>
      </c>
      <c r="F46" s="64">
        <f>D46*E46</f>
        <v>16</v>
      </c>
      <c r="G46" s="65">
        <v>3</v>
      </c>
      <c r="H46" s="65">
        <f>D46*G46</f>
        <v>12</v>
      </c>
      <c r="I46" s="65">
        <v>4</v>
      </c>
      <c r="J46" s="65">
        <f>D46*I46</f>
        <v>16</v>
      </c>
      <c r="K46" s="65">
        <v>3</v>
      </c>
      <c r="L46" s="65">
        <f>D46*K46</f>
        <v>12</v>
      </c>
    </row>
    <row r="47" spans="2:12" ht="15.75" customHeight="1" x14ac:dyDescent="0.25">
      <c r="B47" s="94" t="s">
        <v>65</v>
      </c>
      <c r="C47" s="93"/>
      <c r="D47" s="78">
        <v>4</v>
      </c>
      <c r="E47" s="64">
        <v>3</v>
      </c>
      <c r="F47" s="64">
        <f t="shared" ref="F47:F50" si="24">D47*E47</f>
        <v>12</v>
      </c>
      <c r="G47" s="65">
        <v>4</v>
      </c>
      <c r="H47" s="65">
        <f t="shared" ref="H47:H50" si="25">D47*G47</f>
        <v>16</v>
      </c>
      <c r="I47" s="65">
        <v>4</v>
      </c>
      <c r="J47" s="65">
        <f t="shared" ref="J47:J50" si="26">D47*I47</f>
        <v>16</v>
      </c>
      <c r="K47" s="65">
        <v>4</v>
      </c>
      <c r="L47" s="65">
        <f t="shared" ref="L47:L50" si="27">D47*K47</f>
        <v>16</v>
      </c>
    </row>
    <row r="48" spans="2:12" ht="15.75" customHeight="1" x14ac:dyDescent="0.25">
      <c r="B48" s="94" t="s">
        <v>67</v>
      </c>
      <c r="C48" s="93"/>
      <c r="D48" s="78">
        <v>4</v>
      </c>
      <c r="E48" s="64">
        <v>4</v>
      </c>
      <c r="F48" s="64">
        <f t="shared" si="24"/>
        <v>16</v>
      </c>
      <c r="G48" s="65">
        <v>3</v>
      </c>
      <c r="H48" s="65">
        <f t="shared" si="25"/>
        <v>12</v>
      </c>
      <c r="I48" s="65">
        <v>4</v>
      </c>
      <c r="J48" s="65">
        <f t="shared" si="26"/>
        <v>16</v>
      </c>
      <c r="K48" s="65">
        <v>3</v>
      </c>
      <c r="L48" s="65">
        <f t="shared" si="27"/>
        <v>12</v>
      </c>
    </row>
    <row r="49" spans="2:12" ht="15.75" customHeight="1" x14ac:dyDescent="0.25">
      <c r="B49" s="94" t="s">
        <v>69</v>
      </c>
      <c r="C49" s="93"/>
      <c r="D49" s="78">
        <v>4</v>
      </c>
      <c r="E49" s="64">
        <v>4</v>
      </c>
      <c r="F49" s="64">
        <f t="shared" si="24"/>
        <v>16</v>
      </c>
      <c r="G49" s="65">
        <v>4</v>
      </c>
      <c r="H49" s="65">
        <f t="shared" si="25"/>
        <v>16</v>
      </c>
      <c r="I49" s="65">
        <v>4</v>
      </c>
      <c r="J49" s="65">
        <f t="shared" si="26"/>
        <v>16</v>
      </c>
      <c r="K49" s="65">
        <v>4</v>
      </c>
      <c r="L49" s="65">
        <f t="shared" si="27"/>
        <v>16</v>
      </c>
    </row>
    <row r="50" spans="2:12" ht="15.75" customHeight="1" thickBot="1" x14ac:dyDescent="0.3">
      <c r="B50" s="90" t="s">
        <v>71</v>
      </c>
      <c r="C50" s="91"/>
      <c r="D50" s="78">
        <v>4</v>
      </c>
      <c r="E50" s="64">
        <v>3</v>
      </c>
      <c r="F50" s="64">
        <f t="shared" si="24"/>
        <v>12</v>
      </c>
      <c r="G50" s="65">
        <v>3</v>
      </c>
      <c r="H50" s="65">
        <f t="shared" si="25"/>
        <v>12</v>
      </c>
      <c r="I50" s="65">
        <v>3</v>
      </c>
      <c r="J50" s="65">
        <f t="shared" si="26"/>
        <v>12</v>
      </c>
      <c r="K50" s="65">
        <v>3</v>
      </c>
      <c r="L50" s="65">
        <f t="shared" si="27"/>
        <v>12</v>
      </c>
    </row>
    <row r="51" spans="2:12" ht="21.75" customHeight="1" thickBot="1" x14ac:dyDescent="0.3">
      <c r="D51" s="76" t="s">
        <v>80</v>
      </c>
      <c r="E51" s="75"/>
      <c r="F51" s="66">
        <f t="shared" ref="F51:L51" si="28">SUM(F46:F50)</f>
        <v>72</v>
      </c>
      <c r="G51" s="40">
        <f t="shared" si="28"/>
        <v>17</v>
      </c>
      <c r="H51" s="67">
        <f t="shared" si="28"/>
        <v>68</v>
      </c>
      <c r="I51" s="40">
        <f t="shared" si="28"/>
        <v>19</v>
      </c>
      <c r="J51" s="67">
        <f t="shared" si="28"/>
        <v>76</v>
      </c>
      <c r="K51" s="40">
        <f t="shared" si="28"/>
        <v>17</v>
      </c>
      <c r="L51" s="113">
        <f t="shared" si="28"/>
        <v>68</v>
      </c>
    </row>
    <row r="52" spans="2:12" ht="33.75" customHeight="1" thickBot="1" x14ac:dyDescent="0.5">
      <c r="D52" s="68" t="s">
        <v>86</v>
      </c>
      <c r="E52" s="69">
        <f>SUM(E11+E19+E27+E35+E43+E51)</f>
        <v>0</v>
      </c>
      <c r="F52" s="70">
        <f>F11+F19+F27+F35+F43+F51</f>
        <v>464</v>
      </c>
      <c r="G52" s="71"/>
      <c r="H52" s="72">
        <f>H11+H19+H27+H35+H43+H51</f>
        <v>402</v>
      </c>
      <c r="I52" s="73"/>
      <c r="J52" s="74">
        <f>J19+J27+J35+J43+J51</f>
        <v>324</v>
      </c>
      <c r="K52" s="51"/>
      <c r="L52" s="114">
        <f>L11+L19+L27+L35+L43+L51</f>
        <v>472</v>
      </c>
    </row>
    <row r="53" spans="2:12" ht="15.75" customHeight="1" x14ac:dyDescent="0.25"/>
    <row r="54" spans="2:12" ht="15.75" customHeight="1" x14ac:dyDescent="0.25"/>
    <row r="55" spans="2:12" ht="15.75" customHeight="1" x14ac:dyDescent="0.25"/>
    <row r="56" spans="2:12" ht="15.75" customHeight="1" x14ac:dyDescent="0.25"/>
    <row r="57" spans="2:12" ht="15.75" customHeight="1" x14ac:dyDescent="0.25"/>
    <row r="58" spans="2:12" ht="15.75" customHeight="1" x14ac:dyDescent="0.25"/>
    <row r="59" spans="2:12" ht="15.75" customHeight="1" x14ac:dyDescent="0.25"/>
    <row r="60" spans="2:12" ht="15.75" customHeight="1" x14ac:dyDescent="0.25"/>
    <row r="61" spans="2:12" ht="15.75" customHeight="1" x14ac:dyDescent="0.25"/>
    <row r="62" spans="2:12" ht="15.75" customHeight="1" x14ac:dyDescent="0.25"/>
    <row r="63" spans="2:12" ht="15.75" customHeight="1" x14ac:dyDescent="0.25"/>
    <row r="64" spans="2:12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44">
    <mergeCell ref="B22:C22"/>
    <mergeCell ref="B23:C23"/>
    <mergeCell ref="G4:H4"/>
    <mergeCell ref="I4:J4"/>
    <mergeCell ref="K4:L4"/>
    <mergeCell ref="B5:C5"/>
    <mergeCell ref="B6:C6"/>
    <mergeCell ref="B7:C7"/>
    <mergeCell ref="E4:F4"/>
    <mergeCell ref="B15:C15"/>
    <mergeCell ref="B20:L20"/>
    <mergeCell ref="B21:C21"/>
    <mergeCell ref="B16:C16"/>
    <mergeCell ref="B17:C17"/>
    <mergeCell ref="B18:C18"/>
    <mergeCell ref="B13:C13"/>
    <mergeCell ref="B8:C8"/>
    <mergeCell ref="B9:C9"/>
    <mergeCell ref="B10:C10"/>
    <mergeCell ref="B14:C14"/>
    <mergeCell ref="B38:C38"/>
    <mergeCell ref="B30:C30"/>
    <mergeCell ref="B31:C31"/>
    <mergeCell ref="B36:L36"/>
    <mergeCell ref="B37:C37"/>
    <mergeCell ref="B32:C32"/>
    <mergeCell ref="B33:C33"/>
    <mergeCell ref="B34:C34"/>
    <mergeCell ref="B28:L28"/>
    <mergeCell ref="B29:C29"/>
    <mergeCell ref="B24:C24"/>
    <mergeCell ref="B25:C25"/>
    <mergeCell ref="B26:C26"/>
    <mergeCell ref="B39:C39"/>
    <mergeCell ref="B48:C48"/>
    <mergeCell ref="B49:C49"/>
    <mergeCell ref="B50:C50"/>
    <mergeCell ref="B44:L44"/>
    <mergeCell ref="B45:C45"/>
    <mergeCell ref="B40:C40"/>
    <mergeCell ref="B41:C41"/>
    <mergeCell ref="B42:C42"/>
    <mergeCell ref="B46:C46"/>
    <mergeCell ref="B47:C47"/>
  </mergeCells>
  <phoneticPr fontId="12" type="noConversion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variables</vt:lpstr>
      <vt:lpstr>Matriz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Cesar Alejandro Bocanegra Lozano</cp:lastModifiedBy>
  <dcterms:created xsi:type="dcterms:W3CDTF">2024-06-07T23:07:21Z</dcterms:created>
  <dcterms:modified xsi:type="dcterms:W3CDTF">2024-06-11T01:56:12Z</dcterms:modified>
</cp:coreProperties>
</file>